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Default Extension="jpeg" ContentType="image/jpe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5"/>
  <workbookPr defaultThemeVersion="124226"/>
  <bookViews>
    <workbookView xWindow="120" yWindow="15" windowWidth="18960" windowHeight="11325" activeTab="0"/>
  </bookViews>
  <sheets>
    <sheet name="Table 1" sheetId="1" r:id="rId3"/>
    <sheet name="Лист1" sheetId="2" r:id="rId4"/>
  </sheets>
  <definedNames/>
  <calcPr calcId="124519"/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<sst xmlns="http://schemas.openxmlformats.org/spreadsheetml/2006/main" count="324" uniqueCount="146">
  <si>
    <r>
      <rPr>
        <sz val="10"/>
        <color rgb="FF707070"/>
        <rFont val="Lucida Sans Unicode"/>
        <family val="2"/>
      </rPr>
      <t xml:space="preserve">Vтве э,г\и </t>
    </r>
    <r>
      <rPr>
        <sz val="10"/>
        <color rgb="FFC1C1C1"/>
        <rFont val="Lucida Sans Unicode"/>
        <family val="2"/>
      </rPr>
      <t>i</t>
    </r>
    <r>
      <rPr>
        <sz val="10"/>
        <color rgb="FFC4C4C4"/>
        <rFont val="Lucida Sans Unicode"/>
        <family val="2"/>
      </rPr>
      <t xml:space="preserve">i  </t>
    </r>
    <r>
      <rPr>
        <sz val="10"/>
        <color rgb="FF676767"/>
        <rFont val="Lucida Sans Unicode"/>
        <family val="2"/>
      </rPr>
      <t xml:space="preserve">дил›кность
</t>
    </r>
    <r>
      <rPr>
        <sz val="13.5"/>
        <color rgb="FF505050"/>
        <rFont val="Lucida Sans Unicode"/>
        <family val="2"/>
      </rPr>
      <t xml:space="preserve">Тиловое </t>
    </r>
    <r>
      <rPr>
        <sz val="13.5"/>
        <color rgb="FF4B4B4B"/>
        <rFont val="Lucida Sans Unicode"/>
        <family val="2"/>
      </rPr>
      <t xml:space="preserve">примерное </t>
    </r>
    <r>
      <rPr>
        <sz val="13.5"/>
        <color rgb="FF464646"/>
        <rFont val="Lucida Sans Unicode"/>
        <family val="2"/>
      </rPr>
      <t xml:space="preserve">меню </t>
    </r>
    <r>
      <rPr>
        <sz val="13.5"/>
        <color rgb="FF333333"/>
        <rFont val="Lucida Sans Unicode"/>
        <family val="2"/>
      </rPr>
      <t xml:space="preserve">лриготавливаемых </t>
    </r>
    <r>
      <rPr>
        <sz val="13.5"/>
        <color rgb="FF575757"/>
        <rFont val="Lucida Sans Unicode"/>
        <family val="2"/>
      </rPr>
      <t xml:space="preserve">блюд                                    </t>
    </r>
    <r>
      <rPr>
        <sz val="10"/>
        <color rgb="FF1C1C1C"/>
        <rFont val="Lucida Sans Unicode"/>
        <family val="2"/>
      </rPr>
      <t>фамилия</t>
    </r>
  </si>
  <si>
    <r>
      <rPr>
        <sz val="10"/>
        <color rgb="FF0C0C0C"/>
        <rFont val="Lucida Sans Unicode"/>
        <family val="2"/>
      </rPr>
      <t xml:space="preserve">Возрастная </t>
    </r>
    <r>
      <rPr>
        <sz val="10"/>
        <color rgb="FF0A0A0A"/>
        <rFont val="Lucida Sans Unicode"/>
        <family val="2"/>
      </rPr>
      <t>категория</t>
    </r>
  </si>
  <si>
    <r>
      <rPr>
        <sz val="10"/>
        <color rgb="FF1A1A1A"/>
        <rFont val="Lucida Sans Unicode"/>
        <family val="2"/>
      </rPr>
      <t xml:space="preserve">7-11 </t>
    </r>
    <r>
      <rPr>
        <sz val="10"/>
        <color rgb="FF131313"/>
        <rFont val="Lucida Sans Unicode"/>
        <family val="2"/>
      </rPr>
      <t>лет</t>
    </r>
  </si>
  <si>
    <r>
      <rPr>
        <sz val="10"/>
        <color rgb="FF181818"/>
        <rFont val="Lucida Sans Unicode"/>
        <family val="2"/>
      </rPr>
      <t>дата</t>
    </r>
  </si>
  <si>
    <r>
      <rPr>
        <sz val="10"/>
        <color rgb="FF1D1D1D"/>
        <rFont val="Lucida Sans Unicode"/>
        <family val="2"/>
      </rPr>
      <t>sепки</t>
    </r>
  </si>
  <si>
    <r>
      <rPr>
        <sz val="10"/>
        <color rgb="FF131313"/>
        <rFont val="Lucida Sans Unicode"/>
        <family val="2"/>
      </rPr>
      <t>жиры</t>
    </r>
  </si>
  <si>
    <r>
      <rPr>
        <sz val="10"/>
        <color rgb="FF0C0C0C"/>
        <rFont val="Lucida Sans Unicode"/>
        <family val="2"/>
      </rPr>
      <t>Завтрак</t>
    </r>
  </si>
  <si>
    <r>
      <rPr>
        <sz val="10"/>
        <rFont val="Lucida Sans Unicode"/>
        <family val="2"/>
      </rPr>
      <t>гор.блюдо</t>
    </r>
  </si>
  <si>
    <r>
      <rPr>
        <sz val="10"/>
        <rFont val="Lucida Sans Unicode"/>
        <family val="2"/>
      </rPr>
      <t xml:space="preserve">Макаронные </t>
    </r>
    <r>
      <rPr>
        <sz val="10"/>
        <color rgb="FF080808"/>
        <rFont val="Lucida Sans Unicode"/>
        <family val="2"/>
      </rPr>
      <t xml:space="preserve">издвлкя </t>
    </r>
    <r>
      <rPr>
        <sz val="10"/>
        <color rgb="FF0E0E0E"/>
        <rFont val="Lucida Sans Unicode"/>
        <family val="2"/>
      </rPr>
      <t>отвврные</t>
    </r>
  </si>
  <si>
    <r>
      <rPr>
        <sz val="10"/>
        <rFont val="Lucida Sans Unicode"/>
        <family val="2"/>
      </rPr>
      <t>7,3</t>
    </r>
  </si>
  <si>
    <r>
      <rPr>
        <sz val="10"/>
        <color rgb="FF1F1F1F"/>
        <rFont val="Lucida Sans Unicode"/>
        <family val="2"/>
      </rPr>
      <t>6,9</t>
    </r>
  </si>
  <si>
    <r>
      <rPr>
        <sz val="10"/>
        <color rgb="FF050505"/>
        <rFont val="Lucida Sans Unicode"/>
        <family val="2"/>
      </rPr>
      <t>26,8</t>
    </r>
  </si>
  <si>
    <r>
      <rPr>
        <sz val="10"/>
        <rFont val="Lucida Sans Unicode"/>
        <family val="2"/>
      </rPr>
      <t>197,5</t>
    </r>
  </si>
  <si>
    <r>
      <rPr>
        <sz val="10"/>
        <color rgb="FF0C0C0C"/>
        <rFont val="Lucida Sans Unicode"/>
        <family val="2"/>
      </rPr>
      <t xml:space="preserve">Биточхи </t>
    </r>
    <r>
      <rPr>
        <sz val="10"/>
        <color rgb="FF0A0A0A"/>
        <rFont val="Lucida Sans Unicode"/>
        <family val="2"/>
      </rPr>
      <t xml:space="preserve">куриные </t>
    </r>
    <r>
      <rPr>
        <sz val="10"/>
        <color rgb="FF050505"/>
        <rFont val="Lucida Sans Unicode"/>
        <family val="2"/>
      </rPr>
      <t>припущенные</t>
    </r>
  </si>
  <si>
    <r>
      <rPr>
        <sz val="10"/>
        <color rgb="FF131313"/>
        <rFont val="Lucida Sans Unicode"/>
        <family val="2"/>
      </rPr>
      <t>8,64</t>
    </r>
  </si>
  <si>
    <r>
      <rPr>
        <sz val="10"/>
        <rFont val="Lucida Sans Unicode"/>
        <family val="2"/>
      </rPr>
      <t>8.з6</t>
    </r>
  </si>
  <si>
    <r>
      <rPr>
        <sz val="10"/>
        <rFont val="Lucida Sans Unicode"/>
        <family val="2"/>
      </rPr>
      <t>1g9,71</t>
    </r>
  </si>
  <si>
    <r>
      <rPr>
        <sz val="10"/>
        <rFont val="Lucida Sans Unicode"/>
        <family val="2"/>
      </rPr>
      <t>гор,налнтох</t>
    </r>
  </si>
  <si>
    <r>
      <rPr>
        <sz val="10"/>
        <color rgb="FF080808"/>
        <rFont val="Lucida Sans Unicode"/>
        <family val="2"/>
      </rPr>
      <t xml:space="preserve">Чай </t>
    </r>
    <r>
      <rPr>
        <sz val="10"/>
        <color rgb="FF242424"/>
        <rFont val="Lucida Sans Unicode"/>
        <family val="2"/>
      </rPr>
      <t xml:space="preserve">с </t>
    </r>
    <r>
      <rPr>
        <sz val="10"/>
        <rFont val="Lucida Sans Unicode"/>
        <family val="2"/>
      </rPr>
      <t xml:space="preserve">сахарои </t>
    </r>
    <r>
      <rPr>
        <sz val="10"/>
        <color rgb="FF181818"/>
        <rFont val="Lucida Sans Unicode"/>
        <family val="2"/>
      </rPr>
      <t xml:space="preserve">и </t>
    </r>
    <r>
      <rPr>
        <sz val="10"/>
        <color rgb="FF111111"/>
        <rFont val="Lucida Sans Unicode"/>
        <family val="2"/>
      </rPr>
      <t>лимоном</t>
    </r>
  </si>
  <si>
    <r>
      <rPr>
        <sz val="10"/>
        <color rgb="FF0F0F0F"/>
        <rFont val="Lucida Sans Unicode"/>
        <family val="2"/>
      </rPr>
      <t>0,1</t>
    </r>
  </si>
  <si>
    <r>
      <rPr>
        <sz val="10"/>
        <rFont val="Lucida Sans Unicode"/>
        <family val="2"/>
      </rPr>
      <t>15,2</t>
    </r>
  </si>
  <si>
    <r>
      <rPr>
        <sz val="10"/>
        <color rgb="FF131313"/>
        <rFont val="Lucida Sans Unicode"/>
        <family val="2"/>
      </rPr>
      <t>хлеб</t>
    </r>
  </si>
  <si>
    <r>
      <rPr>
        <sz val="10"/>
        <color rgb="FF111111"/>
        <rFont val="Lucida Sans Unicode"/>
        <family val="2"/>
      </rPr>
      <t xml:space="preserve">Хле8 </t>
    </r>
    <r>
      <rPr>
        <sz val="10"/>
        <rFont val="Lucida Sans Unicode"/>
        <family val="2"/>
      </rPr>
      <t>ржаной</t>
    </r>
  </si>
  <si>
    <r>
      <rPr>
        <sz val="10"/>
        <rFont val="Lucida Sans Unicode"/>
        <family val="2"/>
      </rPr>
      <t>1,32</t>
    </r>
  </si>
  <si>
    <r>
      <rPr>
        <sz val="10"/>
        <rFont val="Lucida Sans Unicode"/>
        <family val="2"/>
      </rPr>
      <t>0,24</t>
    </r>
  </si>
  <si>
    <r>
      <rPr>
        <sz val="10"/>
        <rFont val="Lucida Sans Unicode"/>
        <family val="2"/>
      </rPr>
      <t>6,68</t>
    </r>
  </si>
  <si>
    <r>
      <rPr>
        <sz val="10"/>
        <color rgb="FF131313"/>
        <rFont val="Lucida Sans Unicode"/>
        <family val="2"/>
      </rPr>
      <t>34,B</t>
    </r>
  </si>
  <si>
    <r>
      <rPr>
        <sz val="10"/>
        <rFont val="Lucida Sans Unicode"/>
        <family val="2"/>
      </rPr>
      <t>хлеб</t>
    </r>
  </si>
  <si>
    <r>
      <rPr>
        <sz val="10"/>
        <rFont val="Lucida Sans Unicode"/>
        <family val="2"/>
      </rPr>
      <t>Хпеб пшеиичный</t>
    </r>
  </si>
  <si>
    <r>
      <rPr>
        <sz val="10"/>
        <color rgb="FF161616"/>
        <rFont val="Lucida Sans Unicode"/>
        <family val="2"/>
      </rPr>
      <t>2,64</t>
    </r>
  </si>
  <si>
    <r>
      <rPr>
        <sz val="10"/>
        <color rgb="FF0C0C0C"/>
        <rFont val="Lucida Sans Unicode"/>
        <family val="2"/>
      </rPr>
      <t>0,48</t>
    </r>
  </si>
  <si>
    <r>
      <rPr>
        <sz val="10"/>
        <color rgb="FF131313"/>
        <rFont val="Lucida Sans Unicode"/>
        <family val="2"/>
      </rPr>
      <t>13,6</t>
    </r>
  </si>
  <si>
    <r>
      <rPr>
        <sz val="10"/>
        <color rgb="FF0C0C0C"/>
        <rFont val="Lucida Sans Unicode"/>
        <family val="2"/>
      </rPr>
      <t>72,4</t>
    </r>
  </si>
  <si>
    <r>
      <rPr>
        <i/>
        <sz val="10"/>
        <color rgb="FF262626"/>
        <rFont val="Arial"/>
        <family val="2"/>
      </rPr>
      <t>итого</t>
    </r>
  </si>
  <si>
    <r>
      <rPr>
        <sz val="10"/>
        <color rgb="FF383838"/>
        <rFont val="Lucida Sans Unicode"/>
        <family val="2"/>
      </rPr>
      <t>{9,з</t>
    </r>
  </si>
  <si>
    <r>
      <rPr>
        <sz val="10"/>
        <color rgb="FF646464"/>
        <rFont val="Lucida Sans Unicode"/>
        <family val="2"/>
      </rPr>
      <t>17,26</t>
    </r>
  </si>
  <si>
    <r>
      <rPr>
        <sz val="10"/>
        <color rgb="FF383838"/>
        <rFont val="Lucida Sans Unicode"/>
        <family val="2"/>
      </rPr>
      <t>10,64</t>
    </r>
  </si>
  <si>
    <r>
      <rPr>
        <sz val="10"/>
        <color rgb="FF232323"/>
        <rFont val="Lucida Sans Unicode"/>
        <family val="2"/>
      </rPr>
      <t>555,47</t>
    </r>
  </si>
  <si>
    <r>
      <rPr>
        <sz val="10"/>
        <color rgb="FF484848"/>
        <rFont val="Lucida Sans Unicode"/>
        <family val="2"/>
      </rPr>
      <t>Обе,ц</t>
    </r>
  </si>
  <si>
    <r>
      <rPr>
        <sz val="10"/>
        <color rgb="FF0A0A0A"/>
        <rFont val="Lucida Sans Unicode"/>
        <family val="2"/>
      </rPr>
      <t>закуска</t>
    </r>
  </si>
  <si>
    <r>
      <rPr>
        <sz val="10"/>
        <color rgb="FF696969"/>
        <rFont val="Lucida Sans Unicode"/>
        <family val="2"/>
      </rPr>
      <t xml:space="preserve">1 </t>
    </r>
    <r>
      <rPr>
        <sz val="10"/>
        <rFont val="Lucida Sans Unicode"/>
        <family val="2"/>
      </rPr>
      <t>б/іюди</t>
    </r>
  </si>
  <si>
    <r>
      <rPr>
        <sz val="10"/>
        <color rgb="FF464646"/>
        <rFont val="Lucida Sans Unicode"/>
        <family val="2"/>
      </rPr>
      <t xml:space="preserve">2 </t>
    </r>
    <r>
      <rPr>
        <sz val="10"/>
        <color rgb="FF343434"/>
        <rFont val="Lucida Sans Unicode"/>
        <family val="2"/>
      </rPr>
      <t>бл</t>
    </r>
    <r>
      <rPr>
        <sz val="10"/>
        <color rgb="FF131313"/>
        <rFont val="Lucida Sans Unicode"/>
        <family val="2"/>
      </rPr>
      <t>юдо</t>
    </r>
  </si>
  <si>
    <r>
      <rPr>
        <sz val="10"/>
        <color rgb="FF161616"/>
        <rFont val="Lucida Sans Unicode"/>
        <family val="2"/>
      </rPr>
      <t>гарнир</t>
    </r>
  </si>
  <si>
    <r>
      <rPr>
        <sz val="10"/>
        <color rgb="FF383838"/>
        <rFont val="Lucida Sans Unicode"/>
        <family val="2"/>
      </rPr>
      <t>L</t>
    </r>
  </si>
  <si>
    <r>
      <rPr>
        <sz val="10"/>
        <color rgb="FF0E0E0E"/>
        <rFont val="Lucida Sans Unicode"/>
        <family val="2"/>
      </rPr>
      <t>хлеббел.</t>
    </r>
  </si>
  <si>
    <r>
      <rPr>
        <sz val="10"/>
        <rFont val="Lucida Sans Unicode"/>
        <family val="2"/>
      </rPr>
      <t>хлебчерн.</t>
    </r>
  </si>
  <si>
    <r>
      <rPr>
        <i/>
        <sz val="10"/>
        <color rgb="FF1A1A1A"/>
        <rFont val="Arial"/>
        <family val="2"/>
      </rPr>
      <t xml:space="preserve">LI </t>
    </r>
    <r>
      <rPr>
        <i/>
        <sz val="10"/>
        <color rgb="FF0C0C0C"/>
        <rFont val="Arial"/>
        <family val="2"/>
      </rPr>
      <t>fПOйO</t>
    </r>
  </si>
  <si>
    <r>
      <rPr>
        <sz val="10"/>
        <color rgb="FF2B2B2B"/>
        <rFont val="Lucida Sans Unicode"/>
        <family val="2"/>
      </rPr>
      <t>Итого</t>
    </r>
  </si>
  <si>
    <r>
      <rPr>
        <sz val="10"/>
        <color rgb="FF2B2B2B"/>
        <rFont val="Lucida Sans Unicode"/>
        <family val="2"/>
      </rPr>
      <t xml:space="preserve">4a </t>
    </r>
    <r>
      <rPr>
        <sz val="10"/>
        <color rgb="FF3D3D3D"/>
        <rFont val="Lucida Sans Unicode"/>
        <family val="2"/>
      </rPr>
      <t>декь:</t>
    </r>
  </si>
  <si>
    <r>
      <rPr>
        <sz val="10"/>
        <color rgb="FF070707"/>
        <rFont val="Lucida Sans Unicode"/>
        <family val="2"/>
      </rPr>
      <t>19,3</t>
    </r>
  </si>
  <si>
    <r>
      <rPr>
        <sz val="10"/>
        <color rgb="FF050505"/>
        <rFont val="Lucida Sans Unicode"/>
        <family val="2"/>
      </rPr>
      <t>17,26</t>
    </r>
  </si>
  <si>
    <r>
      <rPr>
        <sz val="10"/>
        <color rgb="FF0C0C0C"/>
        <rFont val="Lucida Sans Unicode"/>
        <family val="2"/>
      </rPr>
      <t>7Д,64</t>
    </r>
  </si>
  <si>
    <r>
      <rPr>
        <sz val="10"/>
        <rFont val="Lucida Sans Unicode"/>
        <family val="2"/>
      </rPr>
      <t>535,31</t>
    </r>
  </si>
  <si>
    <r>
      <rPr>
        <sz val="10"/>
        <rFont val="Lucida Sans Unicode"/>
        <family val="2"/>
      </rPr>
      <t>Завтрак</t>
    </r>
  </si>
  <si>
    <r>
      <rPr>
        <sz val="10"/>
        <rFont val="Lucida Sans Unicode"/>
        <family val="2"/>
      </rPr>
      <t xml:space="preserve">Пюре </t>
    </r>
    <r>
      <rPr>
        <sz val="10"/>
        <color rgb="FF0A0A0A"/>
        <rFont val="Lucida Sans Unicode"/>
        <family val="2"/>
      </rPr>
      <t>картофельное</t>
    </r>
  </si>
  <si>
    <r>
      <rPr>
        <sz val="10"/>
        <color rgb="FF0A0A0A"/>
        <rFont val="Lucida Sans Unicode"/>
        <family val="2"/>
      </rPr>
      <t>3,15</t>
    </r>
  </si>
  <si>
    <r>
      <rPr>
        <sz val="10"/>
        <color rgb="FF181818"/>
        <rFont val="Lucida Sans Unicode"/>
        <family val="2"/>
      </rPr>
      <t>6,6</t>
    </r>
  </si>
  <si>
    <r>
      <rPr>
        <sz val="10"/>
        <color rgb="FF1A1A1A"/>
        <rFont val="Lucida Sans Unicode"/>
        <family val="2"/>
      </rPr>
      <t>13,44</t>
    </r>
  </si>
  <si>
    <r>
      <rPr>
        <sz val="10"/>
        <color rgb="FF313131"/>
        <rFont val="Lucida Sans Unicode"/>
        <family val="2"/>
      </rPr>
      <t xml:space="preserve">Катлета </t>
    </r>
    <r>
      <rPr>
        <sz val="10"/>
        <color rgb="FF626262"/>
        <rFont val="Lucida Sans Unicode"/>
        <family val="2"/>
      </rPr>
      <t>мяоная</t>
    </r>
  </si>
  <si>
    <r>
      <rPr>
        <sz val="10"/>
        <color rgb="FF181818"/>
        <rFont val="Lucida Sans Unicode"/>
        <family val="2"/>
      </rPr>
      <t xml:space="preserve">э0      </t>
    </r>
    <r>
      <rPr>
        <sz val="10"/>
        <color rgb="FF545454"/>
        <rFont val="Lucida Sans Unicode"/>
        <family val="2"/>
      </rPr>
      <t>I</t>
    </r>
  </si>
  <si>
    <r>
      <rPr>
        <sz val="10"/>
        <color rgb="FF0C0C0C"/>
        <rFont val="Lucida Sans Unicode"/>
        <family val="2"/>
      </rPr>
      <t>1з,0g</t>
    </r>
  </si>
  <si>
    <r>
      <rPr>
        <sz val="10"/>
        <color rgb="FF606060"/>
        <rFont val="Lucida Sans Unicode"/>
        <family val="2"/>
      </rPr>
      <t>13,5</t>
    </r>
  </si>
  <si>
    <r>
      <rPr>
        <sz val="10"/>
        <color rgb="FF161616"/>
        <rFont val="Lucida Sans Unicode"/>
        <family val="2"/>
      </rPr>
      <t>257,4</t>
    </r>
  </si>
  <si>
    <r>
      <rPr>
        <sz val="10"/>
        <color rgb="FF0F0F0F"/>
        <rFont val="Lucida Sans Unicode"/>
        <family val="2"/>
      </rPr>
      <t>гор.</t>
    </r>
    <r>
      <rPr>
        <sz val="10"/>
        <color rgb="FF1A1A1A"/>
        <rFont val="Lucida Sans Unicode"/>
        <family val="2"/>
      </rPr>
      <t>напиток</t>
    </r>
  </si>
  <si>
    <r>
      <rPr>
        <sz val="10"/>
        <color rgb="FF080808"/>
        <rFont val="Lucida Sans Unicode"/>
        <family val="2"/>
      </rPr>
      <t xml:space="preserve">Чай </t>
    </r>
    <r>
      <rPr>
        <sz val="10"/>
        <color rgb="FF727272"/>
        <rFont val="Lucida Sans Unicode"/>
        <family val="2"/>
      </rPr>
      <t xml:space="preserve">с </t>
    </r>
    <r>
      <rPr>
        <sz val="10"/>
        <color rgb="FF0C0C0C"/>
        <rFont val="Lucida Sans Unicode"/>
        <family val="2"/>
      </rPr>
      <t>сахаром</t>
    </r>
  </si>
  <si>
    <r>
      <rPr>
        <sz val="10"/>
        <color rgb="FF080808"/>
        <rFont val="Lucida Sans Unicode"/>
        <family val="2"/>
      </rPr>
      <t>0,1</t>
    </r>
  </si>
  <si>
    <r>
      <rPr>
        <sz val="10"/>
        <color rgb="FF2D2D2D"/>
        <rFont val="Lucida Sans Unicode"/>
        <family val="2"/>
      </rPr>
      <t>60,5</t>
    </r>
  </si>
  <si>
    <r>
      <rPr>
        <sz val="10"/>
        <color rgb="FF2A2A2A"/>
        <rFont val="Lucida Sans Unicode"/>
        <family val="2"/>
      </rPr>
      <t>хлеб</t>
    </r>
  </si>
  <si>
    <r>
      <rPr>
        <sz val="10"/>
        <color rgb="FF262626"/>
        <rFont val="Lucida Sans Unicode"/>
        <family val="2"/>
      </rPr>
      <t xml:space="preserve">Хлеб </t>
    </r>
    <r>
      <rPr>
        <sz val="10"/>
        <color rgb="FF080808"/>
        <rFont val="Lucida Sans Unicode"/>
        <family val="2"/>
      </rPr>
      <t>ржаной</t>
    </r>
  </si>
  <si>
    <r>
      <rPr>
        <sz val="10"/>
        <color rgb="FF2B2B2B"/>
        <rFont val="Lucida Sans Unicode"/>
        <family val="2"/>
      </rPr>
      <t>1,32</t>
    </r>
  </si>
  <si>
    <r>
      <rPr>
        <sz val="10"/>
        <color rgb="FF080808"/>
        <rFont val="Lucida Sans Unicode"/>
        <family val="2"/>
      </rPr>
      <t>0,24</t>
    </r>
  </si>
  <si>
    <r>
      <rPr>
        <sz val="10"/>
        <color rgb="FF282828"/>
        <rFont val="Lucida Sans Unicode"/>
        <family val="2"/>
      </rPr>
      <t>6,68</t>
    </r>
  </si>
  <si>
    <r>
      <rPr>
        <sz val="10"/>
        <color rgb="FF282828"/>
        <rFont val="Lucida Sans Unicode"/>
        <family val="2"/>
      </rPr>
      <t>34,8</t>
    </r>
  </si>
  <si>
    <r>
      <rPr>
        <sz val="10"/>
        <color rgb="FF161616"/>
        <rFont val="Lucida Sans Unicode"/>
        <family val="2"/>
      </rPr>
      <t>хлеб</t>
    </r>
  </si>
  <si>
    <r>
      <rPr>
        <sz val="10"/>
        <color rgb="FF2A2A2A"/>
        <rFont val="Lucida Sans Unicode"/>
        <family val="2"/>
      </rPr>
      <t>Хпебпіиеничпьй</t>
    </r>
  </si>
  <si>
    <r>
      <rPr>
        <sz val="10"/>
        <color rgb="FF2F2F2F"/>
        <rFont val="Lucida Sans Unicode"/>
        <family val="2"/>
      </rPr>
      <t>2,64</t>
    </r>
  </si>
  <si>
    <r>
      <rPr>
        <sz val="10"/>
        <color rgb="FF1A1A1A"/>
        <rFont val="Lucida Sans Unicode"/>
        <family val="2"/>
      </rPr>
      <t>0,48</t>
    </r>
  </si>
  <si>
    <r>
      <rPr>
        <sz val="10"/>
        <color rgb="FF161616"/>
        <rFont val="Lucida Sans Unicode"/>
        <family val="2"/>
      </rPr>
      <t>13,6</t>
    </r>
  </si>
  <si>
    <r>
      <rPr>
        <sz val="10"/>
        <color rgb="FF111111"/>
        <rFont val="Lucida Sans Unicode"/>
        <family val="2"/>
      </rPr>
      <t xml:space="preserve">72, </t>
    </r>
    <r>
      <rPr>
        <sz val="10"/>
        <color rgb="FF1A1A1A"/>
        <rFont val="Lucida Sans Unicode"/>
        <family val="2"/>
      </rPr>
      <t>4</t>
    </r>
  </si>
  <si>
    <t>Школа</t>
  </si>
  <si>
    <t>МБОУ "Большегондырская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</si>
  <si>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</si>
  <si>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</si>
  <si>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</si>
  <si>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</si>
  <si>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</si>
  <si>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А.Ш.Туктагулова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</si>
  <si>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</si>
  <si>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</si>
  <si>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</si>
  <si>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</si>
  <si>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</si>
  <si>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</si>
  <si>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</si>
  <si>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</si>
  <si>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</si>
  <si>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</si>
  <si>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</si>
  <si>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</si>
  <si>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</si>
  <si>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</si>
  <si>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</si>
  <si>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</si>
  <si>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</si>
  <si>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</si>
  <si>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</si>
  <si>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</si>
  <si>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</t>
  </si>
  <si>
    <t>Биточки куриные припущенные</t>
  </si>
  <si>
    <t>гор.напиток</t>
  </si>
  <si>
    <t>Чай с сахаром и лимоном</t>
  </si>
  <si>
    <t>хлеб</t>
  </si>
  <si>
    <t>Хлеб ржаной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</si>
  <si>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</si>
  <si>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</si>
  <si>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</si>
  <si>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</si>
  <si>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</si>
  <si>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</si>
  <si>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</si>
  <si>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</si>
  <si>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</si>
  <si>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</si>
  <si>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</si>
  <si>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</si>
  <si>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картофельное</t>
  </si>
  <si>
    <t>Котлета мясная</t>
  </si>
  <si>
    <t>Чай с сахаром</t>
  </si>
  <si>
    <t>Рис отварной</t>
  </si>
  <si>
    <t>Гуляш мясной</t>
  </si>
  <si>
    <t>Компот из сухофруктов</t>
  </si>
  <si>
    <t>Жаркое по- домашнему</t>
  </si>
  <si>
    <t>Каша пшеничная рассыпчатая</t>
  </si>
  <si>
    <t>Бестроганов из отварной говядины</t>
  </si>
  <si>
    <t>Сок</t>
  </si>
  <si>
    <t>Рыба тушенная в сметанном соусе</t>
  </si>
  <si>
    <t>Голубцы ленивые</t>
  </si>
  <si>
    <t>Компот их сухофруктов</t>
  </si>
  <si>
    <t>Каша гречневая рассыпчатая</t>
  </si>
  <si>
    <t>Печень по-строгановски</t>
  </si>
  <si>
    <t>Плов из отварной птицы</t>
  </si>
  <si>
    <t>Запеканка из творога с молоком сгущенным</t>
  </si>
  <si>
    <t>Банан</t>
  </si>
  <si>
    <t>булочное</t>
  </si>
  <si>
    <t>Сдоба обыкновенная</t>
  </si>
  <si>
    <t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</si>
</sst>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0"/>
    <numFmt numFmtId="165" formatCode="0.00"/>
  </numFmts>
  <fonts count="69">
    <font>
      <sz val="10"/>
      <color rgb="FF000000"/>
      <name val="Times New Roman"/>
      <family val="2"/>
      <charset val="204"/>
    </font>
    <font>
      <sz val="10"/>
      <color theme="1"/>
      <name val="Arial"/>
      <family val="2"/>
    </font>
    <font>
      <sz val="10"/>
      <name val="Lucida Sans Unicode"/>
      <family val="2"/>
    </font>
    <font>
      <sz val="10"/>
      <color rgb="FF0A0A0A"/>
      <name val="Lucida Sans Unicode"/>
      <family val="2"/>
    </font>
    <font>
      <sz val="10"/>
      <color rgb="FF1F1F1F"/>
      <name val="Lucida Sans Unicode"/>
      <family val="2"/>
    </font>
    <font>
      <sz val="10"/>
      <color rgb="FF000000"/>
      <name val="Lucida Sans Unicode"/>
      <family val="2"/>
    </font>
    <font>
      <sz val="10"/>
      <color rgb="FF1C1C1C"/>
      <name val="Lucida Sans Unicode"/>
      <family val="2"/>
    </font>
    <font>
      <sz val="10"/>
      <color rgb="FF2D2D2D"/>
      <name val="Lucida Sans Unicode"/>
      <family val="2"/>
    </font>
    <font>
      <sz val="10"/>
      <color rgb="FF161616"/>
      <name val="Lucida Sans Unicode"/>
      <family val="2"/>
    </font>
    <font>
      <sz val="10"/>
      <color rgb="FF131313"/>
      <name val="Lucida Sans Unicode"/>
      <family val="2"/>
    </font>
    <font>
      <sz val="10"/>
      <color rgb="FF2B2B2B"/>
      <name val="Lucida Sans Unicode"/>
      <family val="2"/>
    </font>
    <font>
      <i/>
      <sz val="10"/>
      <name val="Arial"/>
      <family val="2"/>
    </font>
    <font>
      <sz val="10"/>
      <color rgb="FF262626"/>
      <name val="Lucida Sans Unicode"/>
      <family val="2"/>
    </font>
    <font>
      <sz val="10"/>
      <color rgb="FF565656"/>
      <name val="Lucida Sans Unicode"/>
      <family val="2"/>
    </font>
    <font>
      <sz val="10"/>
      <color rgb="FF4D4D4D"/>
      <name val="Lucida Sans Unicode"/>
      <family val="2"/>
    </font>
    <font>
      <sz val="10"/>
      <color rgb="FF1A1A1A"/>
      <name val="Lucida Sans Unicode"/>
      <family val="2"/>
    </font>
    <font>
      <sz val="10"/>
      <color rgb="FF232323"/>
      <name val="Lucida Sans Unicode"/>
      <family val="2"/>
    </font>
    <font>
      <sz val="10"/>
      <color rgb="FF3A3A3A"/>
      <name val="Lucida Sans Unicode"/>
      <family val="2"/>
    </font>
    <font>
      <sz val="10"/>
      <color rgb="FF181818"/>
      <name val="Lucida Sans Unicode"/>
      <family val="2"/>
    </font>
    <font>
      <sz val="10"/>
      <color rgb="FF111111"/>
      <name val="Lucida Sans Unicode"/>
      <family val="2"/>
    </font>
    <font>
      <sz val="10"/>
      <color rgb="FF8C8C8C"/>
      <name val="Lucida Sans Unicode"/>
      <family val="2"/>
    </font>
    <font>
      <sz val="10"/>
      <color rgb="FF363636"/>
      <name val="Lucida Sans Unicode"/>
      <family val="2"/>
    </font>
    <font>
      <sz val="10"/>
      <color rgb="FF3F3F3F"/>
      <name val="Lucida Sans Unicode"/>
      <family val="2"/>
    </font>
    <font>
      <i/>
      <sz val="10"/>
      <color rgb="FF161616"/>
      <name val="Arial"/>
      <family val="2"/>
    </font>
    <font>
      <sz val="10"/>
      <color rgb="FF707070"/>
      <name val="Lucida Sans Unicode"/>
      <family val="2"/>
    </font>
    <font>
      <sz val="10"/>
      <color rgb="FFC1C1C1"/>
      <name val="Lucida Sans Unicode"/>
      <family val="2"/>
    </font>
    <font>
      <sz val="10"/>
      <color rgb="FFC4C4C4"/>
      <name val="Lucida Sans Unicode"/>
      <family val="2"/>
    </font>
    <font>
      <sz val="10"/>
      <color rgb="FF676767"/>
      <name val="Lucida Sans Unicode"/>
      <family val="2"/>
    </font>
    <font>
      <sz val="13.5"/>
      <color rgb="FF505050"/>
      <name val="Lucida Sans Unicode"/>
      <family val="2"/>
    </font>
    <font>
      <sz val="13.5"/>
      <color rgb="FF4B4B4B"/>
      <name val="Lucida Sans Unicode"/>
      <family val="2"/>
    </font>
    <font>
      <sz val="13.5"/>
      <color rgb="FF464646"/>
      <name val="Lucida Sans Unicode"/>
      <family val="2"/>
    </font>
    <font>
      <sz val="13.5"/>
      <color rgb="FF333333"/>
      <name val="Lucida Sans Unicode"/>
      <family val="2"/>
    </font>
    <font>
      <sz val="13.5"/>
      <color rgb="FF575757"/>
      <name val="Lucida Sans Unicode"/>
      <family val="2"/>
    </font>
    <font>
      <sz val="10"/>
      <color rgb="FF0C0C0C"/>
      <name val="Lucida Sans Unicode"/>
      <family val="2"/>
    </font>
    <font>
      <sz val="10"/>
      <color rgb="FF1D1D1D"/>
      <name val="Lucida Sans Unicode"/>
      <family val="2"/>
    </font>
    <font>
      <sz val="10"/>
      <color rgb="FF080808"/>
      <name val="Lucida Sans Unicode"/>
      <family val="2"/>
    </font>
    <font>
      <sz val="10"/>
      <color rgb="FF0E0E0E"/>
      <name val="Lucida Sans Unicode"/>
      <family val="2"/>
    </font>
    <font>
      <sz val="10"/>
      <color rgb="FF050505"/>
      <name val="Lucida Sans Unicode"/>
      <family val="2"/>
    </font>
    <font>
      <sz val="10"/>
      <color rgb="FF242424"/>
      <name val="Lucida Sans Unicode"/>
      <family val="2"/>
    </font>
    <font>
      <sz val="10"/>
      <color rgb="FF0F0F0F"/>
      <name val="Lucida Sans Unicode"/>
      <family val="2"/>
    </font>
    <font>
      <i/>
      <sz val="10"/>
      <color rgb="FF262626"/>
      <name val="Arial"/>
      <family val="2"/>
    </font>
    <font>
      <sz val="10"/>
      <color rgb="FF383838"/>
      <name val="Lucida Sans Unicode"/>
      <family val="2"/>
    </font>
    <font>
      <sz val="10"/>
      <color rgb="FF646464"/>
      <name val="Lucida Sans Unicode"/>
      <family val="2"/>
    </font>
    <font>
      <sz val="10"/>
      <color rgb="FF484848"/>
      <name val="Lucida Sans Unicode"/>
      <family val="2"/>
    </font>
    <font>
      <sz val="10"/>
      <color rgb="FF696969"/>
      <name val="Lucida Sans Unicode"/>
      <family val="2"/>
    </font>
    <font>
      <sz val="10"/>
      <color rgb="FF464646"/>
      <name val="Lucida Sans Unicode"/>
      <family val="2"/>
    </font>
    <font>
      <sz val="10"/>
      <color rgb="FF343434"/>
      <name val="Lucida Sans Unicode"/>
      <family val="2"/>
    </font>
    <font>
      <i/>
      <sz val="10"/>
      <color rgb="FF1A1A1A"/>
      <name val="Arial"/>
      <family val="2"/>
    </font>
    <font>
      <i/>
      <sz val="10"/>
      <color rgb="FF0C0C0C"/>
      <name val="Arial"/>
      <family val="2"/>
    </font>
    <font>
      <sz val="10"/>
      <color rgb="FF3D3D3D"/>
      <name val="Lucida Sans Unicode"/>
      <family val="2"/>
    </font>
    <font>
      <sz val="10"/>
      <color rgb="FF070707"/>
      <name val="Lucida Sans Unicode"/>
      <family val="2"/>
    </font>
    <font>
      <sz val="10"/>
      <color rgb="FF313131"/>
      <name val="Lucida Sans Unicode"/>
      <family val="2"/>
    </font>
    <font>
      <sz val="10"/>
      <color rgb="FF626262"/>
      <name val="Lucida Sans Unicode"/>
      <family val="2"/>
    </font>
    <font>
      <sz val="10"/>
      <color rgb="FF545454"/>
      <name val="Lucida Sans Unicode"/>
      <family val="2"/>
    </font>
    <font>
      <sz val="10"/>
      <color rgb="FF606060"/>
      <name val="Lucida Sans Unicode"/>
      <family val="2"/>
    </font>
    <font>
      <sz val="10"/>
      <color rgb="FF727272"/>
      <name val="Lucida Sans Unicode"/>
      <family val="2"/>
    </font>
    <font>
      <sz val="10"/>
      <color rgb="FF2A2A2A"/>
      <name val="Lucida Sans Unicode"/>
      <family val="2"/>
    </font>
    <font>
      <sz val="10"/>
      <color rgb="FF282828"/>
      <name val="Lucida Sans Unicode"/>
      <family val="2"/>
    </font>
    <font>
      <sz val="10"/>
      <color rgb="FF2F2F2F"/>
      <name val="Lucida Sans Unicode"/>
      <family val="2"/>
    </font>
    <font>
      <b/>
      <sz val="10"/>
      <color rgb="FF2D2D2D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2D2D2D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b/>
      <sz val="14"/>
      <color rgb="FF4C4C4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</fills>
  <borders count="88">
    <border>
      <left/>
      <right/>
      <top/>
      <bottom/>
      <diagonal/>
    </border>
    <border>
      <left/>
      <right style="thin">
        <color rgb="FF2F2F38"/>
      </right>
      <top/>
      <bottom/>
    </border>
    <border>
      <left style="thin">
        <color rgb="FF2F2F38"/>
      </left>
      <right/>
      <top/>
      <bottom/>
    </border>
    <border>
      <left/>
      <right style="thin">
        <color rgb="FF44484B"/>
      </right>
      <top/>
      <bottom style="thin">
        <color rgb="FF2F2F38"/>
      </bottom>
    </border>
    <border>
      <left/>
      <right style="thin">
        <color rgb="FF44484B"/>
      </right>
      <top/>
      <bottom/>
    </border>
    <border>
      <left/>
      <right/>
      <top/>
      <bottom style="thin">
        <color rgb="FF2F2F38"/>
      </bottom>
    </border>
    <border>
      <left style="thin">
        <color rgb="FF44484B"/>
      </left>
      <right style="thin">
        <color rgb="FF44484B"/>
      </right>
      <top style="thin">
        <color rgb="FF383B3F"/>
      </top>
      <bottom style="thin">
        <color rgb="FF44484B"/>
      </bottom>
    </border>
    <border>
      <left style="thin">
        <color rgb="FF44484B"/>
      </left>
      <right style="thin">
        <color rgb="FF2F2F38"/>
      </right>
      <top/>
      <bottom style="thin">
        <color rgb="FF2F2F38"/>
      </bottom>
    </border>
    <border>
      <left style="thin">
        <color rgb="FF44484B"/>
      </left>
      <right/>
      <top/>
      <bottom/>
    </border>
    <border>
      <left style="thin">
        <color rgb="FF44484B"/>
      </left>
      <right/>
      <top/>
      <bottom style="thin">
        <color rgb="FF2F2F38"/>
      </bottom>
    </border>
    <border>
      <left/>
      <right style="thin">
        <color rgb="FF2F2F38"/>
      </right>
      <top/>
      <bottom style="thin">
        <color rgb="FF2F2F38"/>
      </bottom>
    </border>
    <border>
      <left style="thin">
        <color rgb="FF2F2F38"/>
      </left>
      <right style="thin">
        <color rgb="FF2F2F38"/>
      </right>
      <top style="thin">
        <color rgb="FF44484B"/>
      </top>
      <bottom style="thin">
        <color rgb="FF2F2F38"/>
      </bottom>
    </border>
    <border>
      <left style="thin">
        <color rgb="FF2F2F38"/>
      </left>
      <right/>
      <top style="thin">
        <color rgb="FF44484B"/>
      </top>
      <bottom style="thin">
        <color rgb="FF2F2F38"/>
      </bottom>
    </border>
    <border>
      <left/>
      <right style="thin">
        <color rgb="FF2F2F38"/>
      </right>
      <top style="thin">
        <color rgb="FF44484B"/>
      </top>
      <bottom style="thin">
        <color rgb="FF2F2F38"/>
      </bottom>
    </border>
    <border>
      <left style="thin">
        <color rgb="FF2F2F38"/>
      </left>
      <right style="thin">
        <color rgb="FF44484B"/>
      </right>
      <top style="thin">
        <color rgb="FF44484B"/>
      </top>
      <bottom style="thin">
        <color rgb="FF2F2F38"/>
      </bottom>
    </border>
    <border>
      <left style="thin">
        <color rgb="FF44484B"/>
      </left>
      <right style="thin">
        <color rgb="FF44484B"/>
      </right>
      <top style="thin">
        <color rgb="FF44484B"/>
      </top>
      <bottom style="thin">
        <color rgb="FF2F2F38"/>
      </bottom>
    </border>
    <border>
      <left style="thin">
        <color rgb="FF2F2F38"/>
      </left>
      <right style="thin">
        <color rgb="FF2F2F38"/>
      </right>
      <top style="thin">
        <color rgb="FF2F2F38"/>
      </top>
      <bottom style="thin">
        <color rgb="FF2F2F38"/>
      </bottom>
    </border>
    <border>
      <left style="thin">
        <color rgb="FF2F2F38"/>
      </left>
      <right/>
      <top style="thin">
        <color rgb="FF2F2F38"/>
      </top>
      <bottom style="thin">
        <color rgb="FF2F2F38"/>
      </bottom>
    </border>
    <border>
      <left/>
      <right style="thin">
        <color rgb="FF2F2F38"/>
      </right>
      <top style="thin">
        <color rgb="FF2F2F38"/>
      </top>
      <bottom style="thin">
        <color rgb="FF2F2F38"/>
      </bottom>
    </border>
    <border>
      <left style="thin">
        <color rgb="FF2F2F38"/>
      </left>
      <right style="thin">
        <color rgb="FF44484B"/>
      </right>
      <top style="thin">
        <color rgb="FF2F2F38"/>
      </top>
      <bottom style="thin">
        <color rgb="FF2F2F38"/>
      </bottom>
    </border>
    <border>
      <left style="thin">
        <color rgb="FF44484B"/>
      </left>
      <right style="thin">
        <color rgb="FF44484B"/>
      </right>
      <top style="thin">
        <color rgb="FF2F2F38"/>
      </top>
      <bottom style="thin">
        <color rgb="FF2F2F38"/>
      </bottom>
    </border>
    <border>
      <left style="thin">
        <color rgb="FF44484B"/>
      </left>
      <right/>
      <top style="thin">
        <color rgb="FF2F2F38"/>
      </top>
      <bottom style="thin">
        <color rgb="FF2F2F38"/>
      </bottom>
    </border>
    <border>
      <left/>
      <right style="thin">
        <color rgb="FF44484B"/>
      </right>
      <top style="thin">
        <color rgb="FF2F2F38"/>
      </top>
      <bottom style="thin">
        <color rgb="FF2F2F38"/>
      </bottom>
    </border>
    <border>
      <left style="thin">
        <color rgb="FF44484B"/>
      </left>
      <right style="thin">
        <color rgb="FF2F2F38"/>
      </right>
      <top style="thin">
        <color rgb="FF2F2F38"/>
      </top>
      <bottom style="thin">
        <color rgb="FF2F2F38"/>
      </bottom>
    </border>
    <border>
      <left style="thin">
        <color rgb="FF2F2F38"/>
      </left>
      <right style="thin">
        <color rgb="FF2F2F38"/>
      </right>
      <top style="thin">
        <color rgb="FF2F2F38"/>
      </top>
      <bottom/>
    </border>
    <border>
      <left style="thin">
        <color rgb="FF2F2F38"/>
      </left>
      <right style="thin">
        <color rgb="FF2F2F38"/>
      </right>
      <top/>
      <bottom/>
    </border>
    <border>
      <left style="thin">
        <color rgb="FF2F2F38"/>
      </left>
      <right style="thin">
        <color rgb="FF2F2F38"/>
      </right>
      <top/>
      <bottom style="thin">
        <color rgb="FF2F2F38"/>
      </bottom>
    </border>
    <border>
      <left style="thin">
        <color rgb="FF2F2F38"/>
      </left>
      <right style="thin">
        <color rgb="FF44484B"/>
      </right>
      <top style="thin">
        <color rgb="FF2F2F38"/>
      </top>
      <bottom/>
    </border>
    <border>
      <left style="thin">
        <color rgb="FF2F2F38"/>
      </left>
      <right style="thin">
        <color rgb="FF44484B"/>
      </right>
      <top/>
      <bottom/>
    </border>
    <border>
      <left style="thin">
        <color rgb="FF2F2F38"/>
      </left>
      <right style="thin">
        <color rgb="FF44484B"/>
      </right>
      <top/>
      <bottom style="thin">
        <color rgb="FF2F2F38"/>
      </bottom>
    </border>
    <border>
      <left style="thin">
        <color rgb="FF44484B"/>
      </left>
      <right style="thin">
        <color rgb="FF44484B"/>
      </right>
      <top style="thin">
        <color rgb="FF2F2F38"/>
      </top>
      <bottom style="thin">
        <color rgb="FF44484B"/>
      </bottom>
    </border>
    <border>
      <left style="thin">
        <color rgb="FF44484B"/>
      </left>
      <right/>
      <top style="thin">
        <color rgb="FF2F2F38"/>
      </top>
      <bottom style="thin">
        <color rgb="FF44484B"/>
      </bottom>
    </border>
    <border>
      <left/>
      <right style="thin">
        <color rgb="FF44484B"/>
      </right>
      <top style="thin">
        <color rgb="FF2F2F38"/>
      </top>
      <bottom style="thin">
        <color rgb="FF44484B"/>
      </bottom>
    </border>
    <border>
      <left style="thin">
        <color rgb="FF44484B"/>
      </left>
      <right style="thin">
        <color rgb="FF2F2F38"/>
      </right>
      <top style="thin">
        <color rgb="FF2F2F38"/>
      </top>
      <bottom style="thin">
        <color rgb="FF44484B"/>
      </bottom>
    </border>
    <border>
      <left/>
      <right style="thin">
        <color rgb="FF2F2F38"/>
      </right>
      <top style="thin">
        <color rgb="FF2F2F38"/>
      </top>
      <bottom style="thin">
        <color rgb="FF44484B"/>
      </bottom>
    </border>
    <border>
      <left style="thin">
        <color rgb="FF2F2F38"/>
      </left>
      <right style="thin">
        <color rgb="FF2F2F38"/>
      </right>
      <top style="thin">
        <color rgb="FF2F2F38"/>
      </top>
      <bottom style="thin">
        <color rgb="FF44484B"/>
      </bottom>
    </border>
    <border>
      <left style="thin">
        <color rgb="FF2F2F38"/>
      </left>
      <right/>
      <top style="thin">
        <color rgb="FF2F2F38"/>
      </top>
      <bottom style="thin">
        <color rgb="FF44484B"/>
      </bottom>
    </border>
    <border>
      <left style="thin">
        <color rgb="FF2F2F38"/>
      </left>
      <right style="thin">
        <color rgb="FF44484B"/>
      </right>
      <top style="thin">
        <color rgb="FF2F2F38"/>
      </top>
      <bottom style="thin">
        <color rgb="FF44484B"/>
      </bottom>
    </border>
    <border>
      <left style="thin">
        <color rgb="FF44484B"/>
      </left>
      <right style="thin">
        <color rgb="FF44484B"/>
      </right>
      <top style="thin">
        <color rgb="FF44484B"/>
      </top>
      <bottom style="thin">
        <color rgb="FF44484B"/>
      </bottom>
    </border>
    <border>
      <left style="thin">
        <color rgb="FF44484B"/>
      </left>
      <right/>
      <top style="thin">
        <color rgb="FF44484B"/>
      </top>
      <bottom style="thin">
        <color rgb="FF44484B"/>
      </bottom>
    </border>
    <border>
      <left/>
      <right style="thin">
        <color rgb="FF44484B"/>
      </right>
      <top style="thin">
        <color rgb="FF44484B"/>
      </top>
      <bottom style="thin">
        <color rgb="FF44484B"/>
      </bottom>
    </border>
    <border>
      <left style="thin">
        <color rgb="FF44484B"/>
      </left>
      <right style="thin">
        <color rgb="FF2F2F38"/>
      </right>
      <top style="thin">
        <color rgb="FF44484B"/>
      </top>
      <bottom style="thin">
        <color rgb="FF44484B"/>
      </bottom>
    </border>
    <border>
      <left/>
      <right style="thin">
        <color rgb="FF2F2F38"/>
      </right>
      <top style="thin">
        <color rgb="FF44484B"/>
      </top>
      <bottom style="thin">
        <color rgb="FF44484B"/>
      </bottom>
    </border>
    <border>
      <left style="thin">
        <color rgb="FF2F2F38"/>
      </left>
      <right style="thin">
        <color rgb="FF2F2F38"/>
      </right>
      <top style="thin">
        <color rgb="FF44484B"/>
      </top>
      <bottom style="thin">
        <color rgb="FF44484B"/>
      </bottom>
    </border>
    <border>
      <left style="thin">
        <color rgb="FF2F2F38"/>
      </left>
      <right/>
      <top style="thin">
        <color rgb="FF44484B"/>
      </top>
      <bottom style="thin">
        <color rgb="FF44484B"/>
      </bottom>
    </border>
    <border>
      <left style="thin">
        <color rgb="FF2F2F38"/>
      </left>
      <right style="thin">
        <color rgb="FF44484B"/>
      </right>
      <top style="thin">
        <color rgb="FF44484B"/>
      </top>
      <bottom style="thin">
        <color rgb="FF44484B"/>
      </bottom>
    </border>
    <border>
      <left style="thin">
        <color rgb="FF44484B"/>
      </left>
      <right/>
      <top style="thin">
        <color rgb="FF44484B"/>
      </top>
      <bottom style="thin">
        <color rgb="FF2F2F38"/>
      </bottom>
    </border>
    <border>
      <left/>
      <right style="thin">
        <color rgb="FF44484B"/>
      </right>
      <top style="thin">
        <color rgb="FF44484B"/>
      </top>
      <bottom style="thin">
        <color rgb="FF2F2F38"/>
      </bottom>
    </border>
    <border>
      <left style="thin">
        <color rgb="FF44484B"/>
      </left>
      <right style="thin">
        <color rgb="FF2F2F38"/>
      </right>
      <top style="thin">
        <color rgb="FF44484B"/>
      </top>
      <bottom style="thin">
        <color rgb="FF2F2F38"/>
      </bottom>
    </border>
    <border>
      <left style="thin">
        <color rgb="FF44484B"/>
      </left>
      <right/>
      <top style="thin">
        <color rgb="FF44484B"/>
      </top>
      <bottom/>
    </border>
    <border>
      <left style="thin">
        <color rgb="FF44484B"/>
      </left>
      <right/>
      <top/>
      <bottom style="thin">
        <color rgb="FF44484B"/>
      </bottom>
    </border>
    <border>
      <left style="thin">
        <color rgb="FF44484B"/>
      </left>
      <right/>
      <top style="thin">
        <color rgb="FF2F2F38"/>
      </top>
      <bottom/>
    </border>
    <border>
      <left/>
      <right style="thin">
        <color rgb="FF44484B"/>
      </right>
      <top style="thin">
        <color rgb="FF44484B"/>
      </top>
      <bottom/>
    </border>
    <border>
      <left/>
      <right style="thin">
        <color rgb="FF44484B"/>
      </right>
      <top/>
      <bottom style="thin">
        <color rgb="FF44484B"/>
      </bottom>
    </border>
    <border>
      <left style="thin">
        <color rgb="FF44484B"/>
      </left>
      <right style="thin">
        <color rgb="FF44484B"/>
      </right>
      <top style="thin">
        <color rgb="FF44484B"/>
      </top>
      <bottom/>
    </border>
    <border>
      <left style="thin">
        <color rgb="FF44484B"/>
      </left>
      <right style="thin">
        <color rgb="FF44484B"/>
      </right>
      <top/>
      <bottom style="thin">
        <color rgb="FF44484B"/>
      </bottom>
    </border>
    <border>
      <left style="thin">
        <color rgb="FF44484B"/>
      </left>
      <right/>
      <top style="thin">
        <color rgb="FF44484B"/>
      </top>
      <bottom style="thin">
        <color rgb="FF000000"/>
      </bottom>
    </border>
    <border>
      <left/>
      <right style="thin">
        <color rgb="FF2F2F38"/>
      </right>
      <top style="thin">
        <color rgb="FF44484B"/>
      </top>
      <bottom/>
    </border>
    <border>
      <left/>
      <right style="thin">
        <color rgb="FF2F2F38"/>
      </right>
      <top/>
      <bottom style="thin">
        <color rgb="FF44484B"/>
      </bottom>
    </border>
    <border>
      <left style="thin">
        <color rgb="FF2F2F38"/>
      </left>
      <right style="thin">
        <color rgb="FF2F2F38"/>
      </right>
      <top style="thin">
        <color rgb="FF44484B"/>
      </top>
      <bottom style="thin">
        <color rgb="FF000000"/>
      </bottom>
    </border>
    <border>
      <left style="thin">
        <color rgb="FF2F2F38"/>
      </left>
      <right/>
      <top style="thin">
        <color rgb="FF44484B"/>
      </top>
      <bottom style="thin">
        <color rgb="FF000000"/>
      </bottom>
    </border>
    <border>
      <left style="thin">
        <color rgb="FF2F2F38"/>
      </left>
      <right style="thin">
        <color rgb="FF44484B"/>
      </right>
      <top style="thin">
        <color rgb="FF44484B"/>
      </top>
      <bottom/>
    </border>
    <border>
      <left style="thin">
        <color rgb="FF2F2F38"/>
      </left>
      <right style="thin">
        <color rgb="FF44484B"/>
      </right>
      <top/>
      <bottom style="thin">
        <color rgb="FF44484B"/>
      </bottom>
    </border>
    <border>
      <left style="thin">
        <color rgb="FF44484B"/>
      </left>
      <right/>
      <top style="thin">
        <color rgb="FF000000"/>
      </top>
      <bottom style="thin">
        <color rgb="FF44484B"/>
      </bottom>
    </border>
    <border>
      <left style="thin">
        <color rgb="FF2F2F38"/>
      </left>
      <right style="thin">
        <color rgb="FF2F2F38"/>
      </right>
      <top style="thin">
        <color rgb="FF000000"/>
      </top>
      <bottom style="thin">
        <color rgb="FF44484B"/>
      </bottom>
    </border>
    <border>
      <left style="thin">
        <color rgb="FF2F2F38"/>
      </left>
      <right/>
      <top style="thin">
        <color rgb="FF000000"/>
      </top>
      <bottom style="thin">
        <color rgb="FF44484B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59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2" fillId="0" borderId="3" xfId="0" applyFill="1" applyBorder="1" applyAlignment="1">
      <alignment horizontal="left" vertical="top" wrapText="1"/>
    </xf>
    <xf numFmtId="0" fontId="2" fillId="0" borderId="0" xfId="0" applyFill="1" applyBorder="1" applyAlignment="1">
      <alignment horizontal="left" vertical="top" wrapText="1"/>
    </xf>
    <xf numFmtId="0" fontId="2" fillId="0" borderId="4" xfId="0" applyFill="1" applyBorder="1" applyAlignment="1">
      <alignment horizontal="left" vertical="top" wrapText="1"/>
    </xf>
    <xf numFmtId="0" fontId="2" fillId="0" borderId="5" xfId="0" applyFill="1" applyBorder="1" applyAlignment="1">
      <alignment horizontal="left" vertical="top" wrapText="1"/>
    </xf>
    <xf numFmtId="0" fontId="2" fillId="0" borderId="6" xfId="0" applyFill="1" applyBorder="1" applyAlignment="1">
      <alignment horizontal="left" vertical="top" wrapText="1"/>
    </xf>
    <xf numFmtId="0" fontId="2" fillId="0" borderId="7" xfId="0" applyFill="1" applyBorder="1" applyAlignment="1">
      <alignment horizontal="left" vertical="top" wrapText="1" indent="7"/>
    </xf>
    <xf numFmtId="0" fontId="2" fillId="0" borderId="8" xfId="0" applyFill="1" applyBorder="1" applyAlignment="1">
      <alignment horizontal="left" vertical="top" wrapText="1" indent="7"/>
    </xf>
    <xf numFmtId="0" fontId="2" fillId="0" borderId="0" xfId="0" applyFill="1" applyBorder="1" applyAlignment="1">
      <alignment horizontal="left" vertical="top" wrapText="1" indent="7"/>
    </xf>
    <xf numFmtId="0" fontId="2" fillId="0" borderId="1" xfId="0" applyFill="1" applyBorder="1" applyAlignment="1">
      <alignment horizontal="left" vertical="top" wrapText="1" indent="7"/>
    </xf>
    <xf numFmtId="0" fontId="2" fillId="0" borderId="9" xfId="0" applyFill="1" applyBorder="1" applyAlignment="1">
      <alignment horizontal="left" vertical="top" wrapText="1" indent="7"/>
    </xf>
    <xf numFmtId="0" fontId="2" fillId="0" borderId="5" xfId="0" applyFill="1" applyBorder="1" applyAlignment="1">
      <alignment horizontal="left" vertical="top" wrapText="1" indent="7"/>
    </xf>
    <xf numFmtId="0" fontId="2" fillId="0" borderId="10" xfId="0" applyFill="1" applyBorder="1" applyAlignment="1">
      <alignment horizontal="left" vertical="top" wrapText="1" indent="7"/>
    </xf>
    <xf numFmtId="0" fontId="0" fillId="0" borderId="11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0" fillId="0" borderId="14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0" fillId="0" borderId="9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wrapText="1"/>
    </xf>
    <xf numFmtId="0" fontId="0" fillId="0" borderId="17" xfId="0" applyFill="1" applyBorder="1" applyAlignment="1">
      <alignment horizontal="left" wrapText="1"/>
    </xf>
    <xf numFmtId="0" fontId="0" fillId="0" borderId="18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2" fillId="0" borderId="16" xfId="0" applyFill="1" applyBorder="1" applyAlignment="1">
      <alignment horizontal="center" vertical="top" wrapText="1"/>
    </xf>
    <xf numFmtId="0" fontId="2" fillId="0" borderId="16" xfId="0" applyFill="1" applyBorder="1" applyAlignment="1">
      <alignment horizontal="left" vertical="top" wrapText="1" indent="1"/>
    </xf>
    <xf numFmtId="0" fontId="2" fillId="0" borderId="17" xfId="0" applyFill="1" applyBorder="1" applyAlignment="1">
      <alignment horizontal="left" vertical="top" wrapText="1" indent="1"/>
    </xf>
    <xf numFmtId="0" fontId="2" fillId="0" borderId="18" xfId="0" applyFill="1" applyBorder="1" applyAlignment="1">
      <alignment horizontal="left" vertical="top" wrapText="1" indent="1"/>
    </xf>
    <xf numFmtId="164" fontId="3" fillId="0" borderId="16" xfId="0" applyFill="1" applyBorder="1" applyAlignment="1">
      <alignment horizontal="center" vertical="top" shrinkToFit="1"/>
    </xf>
    <xf numFmtId="164" fontId="3" fillId="0" borderId="24" xfId="0" applyFill="1" applyBorder="1" applyAlignment="1">
      <alignment horizontal="center" vertical="top" shrinkToFit="1"/>
    </xf>
    <xf numFmtId="164" fontId="3" fillId="0" borderId="25" xfId="0" applyFill="1" applyBorder="1" applyAlignment="1">
      <alignment horizontal="center" vertical="top" shrinkToFit="1"/>
    </xf>
    <xf numFmtId="164" fontId="3" fillId="0" borderId="26" xfId="0" applyFill="1" applyBorder="1" applyAlignment="1">
      <alignment horizontal="center" vertical="top" shrinkToFit="1"/>
    </xf>
    <xf numFmtId="164" fontId="4" fillId="0" borderId="16" xfId="0" applyFill="1" applyBorder="1" applyAlignment="1">
      <alignment horizontal="center" vertical="top" shrinkToFit="1"/>
    </xf>
    <xf numFmtId="164" fontId="4" fillId="0" borderId="24" xfId="0" applyFill="1" applyBorder="1" applyAlignment="1">
      <alignment horizontal="center" vertical="top" shrinkToFit="1"/>
    </xf>
    <xf numFmtId="164" fontId="4" fillId="0" borderId="25" xfId="0" applyFill="1" applyBorder="1" applyAlignment="1">
      <alignment horizontal="center" vertical="top" shrinkToFit="1"/>
    </xf>
    <xf numFmtId="164" fontId="4" fillId="0" borderId="26" xfId="0" applyFill="1" applyBorder="1" applyAlignment="1">
      <alignment horizontal="center" vertical="top" shrinkToFit="1"/>
    </xf>
    <xf numFmtId="0" fontId="2" fillId="0" borderId="19" xfId="0" applyFill="1" applyBorder="1" applyAlignment="1">
      <alignment horizontal="left" vertical="top" wrapText="1"/>
    </xf>
    <xf numFmtId="0" fontId="2" fillId="0" borderId="27" xfId="0" applyFill="1" applyBorder="1" applyAlignment="1">
      <alignment horizontal="left" vertical="top" wrapText="1"/>
    </xf>
    <xf numFmtId="0" fontId="2" fillId="0" borderId="28" xfId="0" applyFill="1" applyBorder="1" applyAlignment="1">
      <alignment horizontal="left" vertical="top" wrapText="1"/>
    </xf>
    <xf numFmtId="0" fontId="2" fillId="0" borderId="29" xfId="0" applyFill="1" applyBorder="1" applyAlignment="1">
      <alignment horizontal="left" vertical="top" wrapText="1"/>
    </xf>
    <xf numFmtId="0" fontId="2" fillId="0" borderId="30" xfId="0" applyFill="1" applyBorder="1" applyAlignment="1">
      <alignment horizontal="left" vertical="top" wrapText="1"/>
    </xf>
    <xf numFmtId="0" fontId="2" fillId="0" borderId="31" xfId="0" applyFill="1" applyBorder="1" applyAlignment="1">
      <alignment horizontal="left" vertical="top" wrapText="1"/>
    </xf>
    <xf numFmtId="0" fontId="2" fillId="0" borderId="32" xfId="0" applyFill="1" applyBorder="1" applyAlignment="1">
      <alignment horizontal="left" vertical="top" wrapText="1"/>
    </xf>
    <xf numFmtId="164" fontId="5" fillId="0" borderId="33" xfId="0" applyFill="1" applyBorder="1" applyAlignment="1">
      <alignment horizontal="center" vertical="top" shrinkToFit="1"/>
    </xf>
    <xf numFmtId="164" fontId="5" fillId="0" borderId="31" xfId="0" applyFill="1" applyBorder="1" applyAlignment="1">
      <alignment horizontal="center" vertical="top" shrinkToFit="1"/>
    </xf>
    <xf numFmtId="164" fontId="5" fillId="0" borderId="34" xfId="0" applyFill="1" applyBorder="1" applyAlignment="1">
      <alignment horizontal="center" vertical="top" shrinkToFit="1"/>
    </xf>
    <xf numFmtId="0" fontId="2" fillId="0" borderId="35" xfId="0" applyFill="1" applyBorder="1" applyAlignment="1">
      <alignment horizontal="center" vertical="top" wrapText="1"/>
    </xf>
    <xf numFmtId="0" fontId="2" fillId="0" borderId="35" xfId="0" applyFill="1" applyBorder="1" applyAlignment="1">
      <alignment horizontal="left" vertical="top" wrapText="1" indent="2"/>
    </xf>
    <xf numFmtId="0" fontId="2" fillId="0" borderId="36" xfId="0" applyFill="1" applyBorder="1" applyAlignment="1">
      <alignment horizontal="left" vertical="top" wrapText="1" indent="2"/>
    </xf>
    <xf numFmtId="0" fontId="2" fillId="0" borderId="34" xfId="0" applyFill="1" applyBorder="1" applyAlignment="1">
      <alignment horizontal="left" vertical="top" wrapText="1" indent="2"/>
    </xf>
    <xf numFmtId="0" fontId="2" fillId="0" borderId="37" xfId="0" applyFill="1" applyBorder="1" applyAlignment="1">
      <alignment horizontal="center" vertical="top" wrapText="1"/>
    </xf>
    <xf numFmtId="0" fontId="2" fillId="0" borderId="30" xfId="0" applyFill="1" applyBorder="1" applyAlignment="1">
      <alignment horizontal="right" vertical="top" wrapText="1" indent="1"/>
    </xf>
    <xf numFmtId="0" fontId="0" fillId="0" borderId="38" xfId="0" applyFill="1" applyBorder="1" applyAlignment="1">
      <alignment horizontal="left" wrapText="1"/>
    </xf>
    <xf numFmtId="0" fontId="0" fillId="0" borderId="39" xfId="0" applyFill="1" applyBorder="1" applyAlignment="1">
      <alignment horizontal="left" wrapText="1"/>
    </xf>
    <xf numFmtId="0" fontId="0" fillId="0" borderId="40" xfId="0" applyFill="1" applyBorder="1" applyAlignment="1">
      <alignment horizontal="left" wrapText="1"/>
    </xf>
    <xf numFmtId="0" fontId="2" fillId="0" borderId="38" xfId="0" applyFill="1" applyBorder="1" applyAlignment="1">
      <alignment horizontal="left" vertical="top" wrapText="1"/>
    </xf>
    <xf numFmtId="164" fontId="6" fillId="0" borderId="41" xfId="0" applyFill="1" applyBorder="1" applyAlignment="1">
      <alignment horizontal="center" vertical="top" shrinkToFit="1"/>
    </xf>
    <xf numFmtId="164" fontId="6" fillId="0" borderId="39" xfId="0" applyFill="1" applyBorder="1" applyAlignment="1">
      <alignment horizontal="center" vertical="top" shrinkToFit="1"/>
    </xf>
    <xf numFmtId="164" fontId="6" fillId="0" borderId="42" xfId="0" applyFill="1" applyBorder="1" applyAlignment="1">
      <alignment horizontal="center" vertical="top" shrinkToFit="1"/>
    </xf>
    <xf numFmtId="165" fontId="5" fillId="0" borderId="43" xfId="0" applyFill="1" applyBorder="1" applyAlignment="1">
      <alignment horizontal="center" vertical="top" shrinkToFit="1"/>
    </xf>
    <xf numFmtId="0" fontId="2" fillId="0" borderId="43" xfId="0" applyFill="1" applyBorder="1" applyAlignment="1">
      <alignment horizontal="left" vertical="top" wrapText="1" indent="1"/>
    </xf>
    <xf numFmtId="0" fontId="2" fillId="0" borderId="44" xfId="0" applyFill="1" applyBorder="1" applyAlignment="1">
      <alignment horizontal="left" vertical="top" wrapText="1" indent="1"/>
    </xf>
    <xf numFmtId="0" fontId="2" fillId="0" borderId="42" xfId="0" applyFill="1" applyBorder="1" applyAlignment="1">
      <alignment horizontal="left" vertical="top" wrapText="1" indent="1"/>
    </xf>
    <xf numFmtId="0" fontId="2" fillId="0" borderId="45" xfId="0" applyFill="1" applyBorder="1" applyAlignment="1">
      <alignment horizontal="center" vertical="top" wrapText="1"/>
    </xf>
    <xf numFmtId="0" fontId="2" fillId="0" borderId="38" xfId="0" applyFill="1" applyBorder="1" applyAlignment="1">
      <alignment horizontal="right" vertical="top" wrapText="1" indent="1"/>
    </xf>
    <xf numFmtId="0" fontId="2" fillId="0" borderId="39" xfId="0" applyFill="1" applyBorder="1" applyAlignment="1">
      <alignment horizontal="left" vertical="top" wrapText="1"/>
    </xf>
    <xf numFmtId="0" fontId="2" fillId="0" borderId="40" xfId="0" applyFill="1" applyBorder="1" applyAlignment="1">
      <alignment horizontal="left" vertical="top" wrapText="1"/>
    </xf>
    <xf numFmtId="164" fontId="5" fillId="0" borderId="41" xfId="0" applyFill="1" applyBorder="1" applyAlignment="1">
      <alignment horizontal="center" vertical="top" shrinkToFit="1"/>
    </xf>
    <xf numFmtId="164" fontId="5" fillId="0" borderId="39" xfId="0" applyFill="1" applyBorder="1" applyAlignment="1">
      <alignment horizontal="center" vertical="top" shrinkToFit="1"/>
    </xf>
    <xf numFmtId="164" fontId="5" fillId="0" borderId="42" xfId="0" applyFill="1" applyBorder="1" applyAlignment="1">
      <alignment horizontal="center" vertical="top" shrinkToFit="1"/>
    </xf>
    <xf numFmtId="0" fontId="2" fillId="0" borderId="43" xfId="0" applyFill="1" applyBorder="1" applyAlignment="1">
      <alignment horizontal="center" vertical="top" wrapText="1"/>
    </xf>
    <xf numFmtId="164" fontId="7" fillId="0" borderId="43" xfId="0" applyFill="1" applyBorder="1" applyAlignment="1">
      <alignment horizontal="center" vertical="top" shrinkToFit="1"/>
    </xf>
    <xf numFmtId="164" fontId="7" fillId="0" borderId="44" xfId="0" applyFill="1" applyBorder="1" applyAlignment="1">
      <alignment horizontal="center" vertical="top" shrinkToFit="1"/>
    </xf>
    <xf numFmtId="164" fontId="7" fillId="0" borderId="42" xfId="0" applyFill="1" applyBorder="1" applyAlignment="1">
      <alignment horizontal="center" vertical="top" shrinkToFit="1"/>
    </xf>
    <xf numFmtId="164" fontId="8" fillId="0" borderId="38" xfId="0" applyFill="1" applyBorder="1" applyAlignment="1">
      <alignment horizontal="center" vertical="top" shrinkToFit="1"/>
    </xf>
    <xf numFmtId="164" fontId="9" fillId="0" borderId="41" xfId="0" applyFill="1" applyBorder="1" applyAlignment="1">
      <alignment horizontal="center" vertical="top" shrinkToFit="1"/>
    </xf>
    <xf numFmtId="164" fontId="9" fillId="0" borderId="39" xfId="0" applyFill="1" applyBorder="1" applyAlignment="1">
      <alignment horizontal="center" vertical="top" shrinkToFit="1"/>
    </xf>
    <xf numFmtId="164" fontId="9" fillId="0" borderId="42" xfId="0" applyFill="1" applyBorder="1" applyAlignment="1">
      <alignment horizontal="center" vertical="top" shrinkToFit="1"/>
    </xf>
    <xf numFmtId="0" fontId="2" fillId="0" borderId="38" xfId="0" applyFill="1" applyBorder="1" applyAlignment="1">
      <alignment horizontal="left" vertical="top" wrapText="1" indent="1"/>
    </xf>
    <xf numFmtId="164" fontId="10" fillId="0" borderId="41" xfId="0" applyFill="1" applyBorder="1" applyAlignment="1">
      <alignment horizontal="center" vertical="top" shrinkToFit="1"/>
    </xf>
    <xf numFmtId="164" fontId="10" fillId="0" borderId="39" xfId="0" applyFill="1" applyBorder="1" applyAlignment="1">
      <alignment horizontal="center" vertical="top" shrinkToFit="1"/>
    </xf>
    <xf numFmtId="164" fontId="10" fillId="0" borderId="42" xfId="0" applyFill="1" applyBorder="1" applyAlignment="1">
      <alignment horizontal="center" vertical="top" shrinkToFit="1"/>
    </xf>
    <xf numFmtId="0" fontId="0" fillId="0" borderId="41" xfId="0" applyFill="1" applyBorder="1" applyAlignment="1">
      <alignment horizontal="left" wrapText="1"/>
    </xf>
    <xf numFmtId="0" fontId="0" fillId="0" borderId="42" xfId="0" applyFill="1" applyBorder="1" applyAlignment="1">
      <alignment horizontal="left" wrapText="1"/>
    </xf>
    <xf numFmtId="0" fontId="0" fillId="0" borderId="43" xfId="0" applyFill="1" applyBorder="1" applyAlignment="1">
      <alignment horizontal="left" wrapText="1"/>
    </xf>
    <xf numFmtId="0" fontId="0" fillId="0" borderId="44" xfId="0" applyFill="1" applyBorder="1" applyAlignment="1">
      <alignment horizontal="left" wrapText="1"/>
    </xf>
    <xf numFmtId="0" fontId="0" fillId="0" borderId="45" xfId="0" applyFill="1" applyBorder="1" applyAlignment="1">
      <alignment horizontal="left" wrapText="1"/>
    </xf>
    <xf numFmtId="0" fontId="11" fillId="0" borderId="15" xfId="0" applyFill="1" applyBorder="1" applyAlignment="1">
      <alignment horizontal="left" vertical="top" wrapText="1" indent="4"/>
    </xf>
    <xf numFmtId="0" fontId="11" fillId="0" borderId="46" xfId="0" applyFill="1" applyBorder="1" applyAlignment="1">
      <alignment horizontal="left" vertical="top" wrapText="1" indent="4"/>
    </xf>
    <xf numFmtId="0" fontId="11" fillId="0" borderId="47" xfId="0" applyFill="1" applyBorder="1" applyAlignment="1">
      <alignment horizontal="left" vertical="top" wrapText="1" indent="4"/>
    </xf>
    <xf numFmtId="0" fontId="0" fillId="0" borderId="15" xfId="0" applyFill="1" applyBorder="1" applyAlignment="1">
      <alignment horizontal="left" vertical="center" wrapText="1"/>
    </xf>
    <xf numFmtId="164" fontId="12" fillId="0" borderId="48" xfId="0" applyFill="1" applyBorder="1" applyAlignment="1">
      <alignment horizontal="center" vertical="top" shrinkToFit="1"/>
    </xf>
    <xf numFmtId="164" fontId="12" fillId="0" borderId="46" xfId="0" applyFill="1" applyBorder="1" applyAlignment="1">
      <alignment horizontal="center" vertical="top" shrinkToFit="1"/>
    </xf>
    <xf numFmtId="164" fontId="12" fillId="0" borderId="13" xfId="0" applyFill="1" applyBorder="1" applyAlignment="1">
      <alignment horizontal="center" vertical="top" shrinkToFit="1"/>
    </xf>
    <xf numFmtId="0" fontId="2" fillId="0" borderId="11" xfId="0" applyFill="1" applyBorder="1" applyAlignment="1">
      <alignment horizontal="center" vertical="top" wrapText="1"/>
    </xf>
    <xf numFmtId="0" fontId="2" fillId="0" borderId="11" xfId="0" applyFill="1" applyBorder="1" applyAlignment="1">
      <alignment horizontal="left" vertical="top" wrapText="1" indent="1"/>
    </xf>
    <xf numFmtId="0" fontId="2" fillId="0" borderId="12" xfId="0" applyFill="1" applyBorder="1" applyAlignment="1">
      <alignment horizontal="left" vertical="top" wrapText="1" indent="1"/>
    </xf>
    <xf numFmtId="0" fontId="2" fillId="0" borderId="13" xfId="0" applyFill="1" applyBorder="1" applyAlignment="1">
      <alignment horizontal="left" vertical="top" wrapText="1" indent="1"/>
    </xf>
    <xf numFmtId="0" fontId="2" fillId="0" borderId="14" xfId="0" applyFill="1" applyBorder="1" applyAlignment="1">
      <alignment horizontal="center" vertical="top" wrapText="1"/>
    </xf>
    <xf numFmtId="0" fontId="2" fillId="0" borderId="15" xfId="0" applyFill="1" applyBorder="1" applyAlignment="1">
      <alignment horizontal="right" vertical="top" wrapText="1" indent="1"/>
    </xf>
    <xf numFmtId="164" fontId="13" fillId="0" borderId="16" xfId="0" applyFill="1" applyBorder="1" applyAlignment="1">
      <alignment horizontal="center" vertical="top" shrinkToFit="1"/>
    </xf>
    <xf numFmtId="164" fontId="13" fillId="0" borderId="24" xfId="0" applyFill="1" applyBorder="1" applyAlignment="1">
      <alignment horizontal="center" vertical="top" shrinkToFit="1"/>
    </xf>
    <xf numFmtId="164" fontId="13" fillId="0" borderId="25" xfId="0" applyFill="1" applyBorder="1" applyAlignment="1">
      <alignment horizontal="center" vertical="top" shrinkToFit="1"/>
    </xf>
    <xf numFmtId="164" fontId="13" fillId="0" borderId="26" xfId="0" applyFill="1" applyBorder="1" applyAlignment="1">
      <alignment horizontal="center" vertical="top" shrinkToFit="1"/>
    </xf>
    <xf numFmtId="164" fontId="14" fillId="0" borderId="16" xfId="0" applyFill="1" applyBorder="1" applyAlignment="1">
      <alignment horizontal="center" vertical="top" shrinkToFit="1"/>
    </xf>
    <xf numFmtId="164" fontId="14" fillId="0" borderId="24" xfId="0" applyFill="1" applyBorder="1" applyAlignment="1">
      <alignment horizontal="center" vertical="top" shrinkToFit="1"/>
    </xf>
    <xf numFmtId="164" fontId="14" fillId="0" borderId="25" xfId="0" applyFill="1" applyBorder="1" applyAlignment="1">
      <alignment horizontal="center" vertical="top" shrinkToFit="1"/>
    </xf>
    <xf numFmtId="164" fontId="14" fillId="0" borderId="26" xfId="0" applyFill="1" applyBorder="1" applyAlignment="1">
      <alignment horizontal="center" vertical="top" shrinkToFit="1"/>
    </xf>
    <xf numFmtId="0" fontId="0" fillId="0" borderId="30" xfId="0" applyFill="1" applyBorder="1" applyAlignment="1">
      <alignment horizontal="left" wrapText="1"/>
    </xf>
    <xf numFmtId="0" fontId="0" fillId="0" borderId="33" xfId="0" applyFill="1" applyBorder="1" applyAlignment="1">
      <alignment horizontal="left" wrapText="1"/>
    </xf>
    <xf numFmtId="0" fontId="0" fillId="0" borderId="31" xfId="0" applyFill="1" applyBorder="1" applyAlignment="1">
      <alignment horizontal="left" wrapText="1"/>
    </xf>
    <xf numFmtId="0" fontId="0" fillId="0" borderId="34" xfId="0" applyFill="1" applyBorder="1" applyAlignment="1">
      <alignment horizontal="left" wrapText="1"/>
    </xf>
    <xf numFmtId="0" fontId="0" fillId="0" borderId="35" xfId="0" applyFill="1" applyBorder="1" applyAlignment="1">
      <alignment horizontal="left" wrapText="1"/>
    </xf>
    <xf numFmtId="0" fontId="0" fillId="0" borderId="36" xfId="0" applyFill="1" applyBorder="1" applyAlignment="1">
      <alignment horizontal="left" wrapText="1"/>
    </xf>
    <xf numFmtId="0" fontId="0" fillId="0" borderId="37" xfId="0" applyFill="1" applyBorder="1" applyAlignment="1">
      <alignment horizontal="left" wrapText="1"/>
    </xf>
    <xf numFmtId="0" fontId="0" fillId="0" borderId="39" xfId="0" applyFill="1" applyBorder="1" applyAlignment="1">
      <alignment horizontal="left" vertical="center" wrapText="1"/>
    </xf>
    <xf numFmtId="0" fontId="0" fillId="0" borderId="49" xfId="0" applyFill="1" applyBorder="1" applyAlignment="1">
      <alignment horizontal="left" vertical="center" wrapText="1"/>
    </xf>
    <xf numFmtId="0" fontId="0" fillId="0" borderId="50" xfId="0" applyFill="1" applyBorder="1" applyAlignment="1">
      <alignment horizontal="left" vertical="center" wrapText="1"/>
    </xf>
    <xf numFmtId="0" fontId="0" fillId="0" borderId="47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2" fillId="0" borderId="48" xfId="0" applyFill="1" applyBorder="1" applyAlignment="1">
      <alignment horizontal="left" vertical="top" wrapText="1"/>
    </xf>
    <xf numFmtId="0" fontId="2" fillId="0" borderId="46" xfId="0" applyFill="1" applyBorder="1" applyAlignment="1">
      <alignment horizontal="left" vertical="top" wrapText="1"/>
    </xf>
    <xf numFmtId="0" fontId="2" fillId="0" borderId="13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32" xfId="0" applyFill="1" applyBorder="1" applyAlignment="1">
      <alignment horizontal="left" wrapText="1"/>
    </xf>
    <xf numFmtId="0" fontId="0" fillId="0" borderId="51" xfId="0" applyFill="1" applyBorder="1" applyAlignment="1">
      <alignment horizontal="left" vertical="top" wrapText="1"/>
    </xf>
    <xf numFmtId="164" fontId="15" fillId="0" borderId="48" xfId="0" applyFill="1" applyBorder="1" applyAlignment="1">
      <alignment horizontal="center" vertical="top" shrinkToFit="1"/>
    </xf>
    <xf numFmtId="164" fontId="15" fillId="0" borderId="46" xfId="0" applyFill="1" applyBorder="1" applyAlignment="1">
      <alignment horizontal="center" vertical="top" shrinkToFit="1"/>
    </xf>
    <xf numFmtId="164" fontId="15" fillId="0" borderId="13" xfId="0" applyFill="1" applyBorder="1" applyAlignment="1">
      <alignment horizontal="center" vertical="top" shrinkToFit="1"/>
    </xf>
    <xf numFmtId="164" fontId="16" fillId="0" borderId="11" xfId="0" applyFill="1" applyBorder="1" applyAlignment="1">
      <alignment horizontal="center" vertical="top" shrinkToFit="1"/>
    </xf>
    <xf numFmtId="164" fontId="17" fillId="0" borderId="11" xfId="0" applyFill="1" applyBorder="1" applyAlignment="1">
      <alignment horizontal="center" vertical="top" shrinkToFit="1"/>
    </xf>
    <xf numFmtId="164" fontId="17" fillId="0" borderId="12" xfId="0" applyFill="1" applyBorder="1" applyAlignment="1">
      <alignment horizontal="center" vertical="top" shrinkToFit="1"/>
    </xf>
    <xf numFmtId="164" fontId="17" fillId="0" borderId="13" xfId="0" applyFill="1" applyBorder="1" applyAlignment="1">
      <alignment horizontal="center" vertical="top" shrinkToFit="1"/>
    </xf>
    <xf numFmtId="164" fontId="3" fillId="0" borderId="14" xfId="0" applyFill="1" applyBorder="1" applyAlignment="1">
      <alignment horizontal="center" vertical="top" shrinkToFit="1"/>
    </xf>
    <xf numFmtId="164" fontId="9" fillId="0" borderId="15" xfId="0" applyFill="1" applyBorder="1" applyAlignment="1">
      <alignment horizontal="center" vertical="top" shrinkToFit="1"/>
    </xf>
    <xf numFmtId="164" fontId="18" fillId="0" borderId="16" xfId="0" applyFill="1" applyBorder="1" applyAlignment="1">
      <alignment horizontal="center" vertical="top" shrinkToFit="1"/>
    </xf>
    <xf numFmtId="164" fontId="8" fillId="0" borderId="16" xfId="0" applyFill="1" applyBorder="1" applyAlignment="1">
      <alignment horizontal="center" vertical="top" shrinkToFit="1"/>
    </xf>
    <xf numFmtId="0" fontId="2" fillId="0" borderId="19" xfId="0" applyFill="1" applyBorder="1" applyAlignment="1">
      <alignment horizontal="left" vertical="top" wrapText="1" indent="3"/>
    </xf>
    <xf numFmtId="0" fontId="2" fillId="0" borderId="20" xfId="0" applyFill="1" applyBorder="1" applyAlignment="1">
      <alignment horizontal="left" vertical="top" wrapText="1"/>
    </xf>
    <xf numFmtId="0" fontId="2" fillId="0" borderId="21" xfId="0" applyFill="1" applyBorder="1" applyAlignment="1">
      <alignment horizontal="left" vertical="top" wrapText="1"/>
    </xf>
    <xf numFmtId="0" fontId="2" fillId="0" borderId="22" xfId="0" applyFill="1" applyBorder="1" applyAlignment="1">
      <alignment horizontal="left" vertical="top" wrapText="1"/>
    </xf>
    <xf numFmtId="164" fontId="5" fillId="0" borderId="23" xfId="0" applyFill="1" applyBorder="1" applyAlignment="1">
      <alignment horizontal="center" vertical="top" shrinkToFit="1"/>
    </xf>
    <xf numFmtId="164" fontId="5" fillId="0" borderId="21" xfId="0" applyFill="1" applyBorder="1" applyAlignment="1">
      <alignment horizontal="center" vertical="top" shrinkToFit="1"/>
    </xf>
    <xf numFmtId="164" fontId="5" fillId="0" borderId="18" xfId="0" applyFill="1" applyBorder="1" applyAlignment="1">
      <alignment horizontal="center" vertical="top" shrinkToFit="1"/>
    </xf>
    <xf numFmtId="0" fontId="2" fillId="0" borderId="19" xfId="0" applyFill="1" applyBorder="1" applyAlignment="1">
      <alignment horizontal="center" vertical="top" wrapText="1"/>
    </xf>
    <xf numFmtId="0" fontId="2" fillId="0" borderId="20" xfId="0" applyFill="1" applyBorder="1" applyAlignment="1">
      <alignment horizontal="right" vertical="top" wrapText="1" indent="1"/>
    </xf>
    <xf numFmtId="164" fontId="5" fillId="0" borderId="24" xfId="0" applyFill="1" applyBorder="1" applyAlignment="1">
      <alignment horizontal="center" vertical="top" shrinkToFit="1"/>
    </xf>
    <xf numFmtId="164" fontId="5" fillId="0" borderId="25" xfId="0" applyFill="1" applyBorder="1" applyAlignment="1">
      <alignment horizontal="center" vertical="top" shrinkToFit="1"/>
    </xf>
    <xf numFmtId="164" fontId="18" fillId="0" borderId="33" xfId="0" applyFill="1" applyBorder="1" applyAlignment="1">
      <alignment horizontal="center" vertical="top" shrinkToFit="1"/>
    </xf>
    <xf numFmtId="164" fontId="18" fillId="0" borderId="31" xfId="0" applyFill="1" applyBorder="1" applyAlignment="1">
      <alignment horizontal="center" vertical="top" shrinkToFit="1"/>
    </xf>
    <xf numFmtId="164" fontId="18" fillId="0" borderId="34" xfId="0" applyFill="1" applyBorder="1" applyAlignment="1">
      <alignment horizontal="center" vertical="top" shrinkToFit="1"/>
    </xf>
    <xf numFmtId="0" fontId="2" fillId="0" borderId="35" xfId="0" applyFill="1" applyBorder="1" applyAlignment="1">
      <alignment horizontal="left" vertical="top" wrapText="1" indent="1"/>
    </xf>
    <xf numFmtId="0" fontId="2" fillId="0" borderId="36" xfId="0" applyFill="1" applyBorder="1" applyAlignment="1">
      <alignment horizontal="left" vertical="top" wrapText="1" indent="1"/>
    </xf>
    <xf numFmtId="0" fontId="2" fillId="0" borderId="34" xfId="0" applyFill="1" applyBorder="1" applyAlignment="1">
      <alignment horizontal="left" vertical="top" wrapText="1" indent="1"/>
    </xf>
    <xf numFmtId="164" fontId="19" fillId="0" borderId="30" xfId="0" applyFill="1" applyBorder="1" applyAlignment="1">
      <alignment horizontal="left" vertical="top" indent="2" shrinkToFit="1"/>
    </xf>
    <xf numFmtId="0" fontId="2" fillId="0" borderId="41" xfId="0" applyFill="1" applyBorder="1" applyAlignment="1">
      <alignment horizontal="left" vertical="top" wrapText="1" indent="3"/>
    </xf>
    <xf numFmtId="0" fontId="2" fillId="0" borderId="39" xfId="0" applyFill="1" applyBorder="1" applyAlignment="1">
      <alignment horizontal="left" vertical="top" wrapText="1" indent="3"/>
    </xf>
    <xf numFmtId="0" fontId="2" fillId="0" borderId="42" xfId="0" applyFill="1" applyBorder="1" applyAlignment="1">
      <alignment horizontal="left" vertical="top" wrapText="1" indent="3"/>
    </xf>
    <xf numFmtId="165" fontId="20" fillId="0" borderId="45" xfId="0" applyFill="1" applyBorder="1" applyAlignment="1">
      <alignment horizontal="center" vertical="top" shrinkToFit="1"/>
    </xf>
    <xf numFmtId="164" fontId="19" fillId="0" borderId="41" xfId="0" applyFill="1" applyBorder="1" applyAlignment="1">
      <alignment horizontal="center" vertical="top" shrinkToFit="1"/>
    </xf>
    <xf numFmtId="164" fontId="19" fillId="0" borderId="39" xfId="0" applyFill="1" applyBorder="1" applyAlignment="1">
      <alignment horizontal="center" vertical="top" shrinkToFit="1"/>
    </xf>
    <xf numFmtId="164" fontId="19" fillId="0" borderId="42" xfId="0" applyFill="1" applyBorder="1" applyAlignment="1">
      <alignment horizontal="center" vertical="top" shrinkToFit="1"/>
    </xf>
    <xf numFmtId="164" fontId="21" fillId="0" borderId="43" xfId="0" applyFill="1" applyBorder="1" applyAlignment="1">
      <alignment horizontal="center" vertical="top" shrinkToFit="1"/>
    </xf>
    <xf numFmtId="164" fontId="21" fillId="0" borderId="44" xfId="0" applyFill="1" applyBorder="1" applyAlignment="1">
      <alignment horizontal="center" vertical="top" shrinkToFit="1"/>
    </xf>
    <xf numFmtId="164" fontId="21" fillId="0" borderId="42" xfId="0" applyFill="1" applyBorder="1" applyAlignment="1">
      <alignment horizontal="center" vertical="top" shrinkToFit="1"/>
    </xf>
    <xf numFmtId="164" fontId="8" fillId="0" borderId="45" xfId="0" applyFill="1" applyBorder="1" applyAlignment="1">
      <alignment horizontal="center" vertical="top" shrinkToFit="1"/>
    </xf>
    <xf numFmtId="164" fontId="22" fillId="0" borderId="41" xfId="0" applyFill="1" applyBorder="1" applyAlignment="1">
      <alignment horizontal="center" vertical="top" shrinkToFit="1"/>
    </xf>
    <xf numFmtId="164" fontId="22" fillId="0" borderId="39" xfId="0" applyFill="1" applyBorder="1" applyAlignment="1">
      <alignment horizontal="center" vertical="top" shrinkToFit="1"/>
    </xf>
    <xf numFmtId="164" fontId="22" fillId="0" borderId="42" xfId="0" applyFill="1" applyBorder="1" applyAlignment="1">
      <alignment horizontal="center" vertical="top" shrinkToFit="1"/>
    </xf>
    <xf numFmtId="164" fontId="23" fillId="0" borderId="41" xfId="0" applyFill="1" applyBorder="1" applyAlignment="1">
      <alignment horizontal="center" vertical="top" shrinkToFit="1"/>
    </xf>
    <xf numFmtId="164" fontId="23" fillId="0" borderId="39" xfId="0" applyFill="1" applyBorder="1" applyAlignment="1">
      <alignment horizontal="center" vertical="top" shrinkToFit="1"/>
    </xf>
    <xf numFmtId="164" fontId="23" fillId="0" borderId="42" xfId="0" applyFill="1" applyBorder="1" applyAlignment="1">
      <alignment horizontal="center" vertical="top" shrinkToFit="1"/>
    </xf>
    <xf numFmtId="0" fontId="0" fillId="0" borderId="49" xfId="0" applyFill="1" applyBorder="1" applyAlignment="1">
      <alignment horizontal="left" wrapText="1"/>
    </xf>
    <xf numFmtId="0" fontId="0" fillId="0" borderId="52" xfId="0" applyFill="1" applyBorder="1" applyAlignment="1">
      <alignment horizontal="left" wrapText="1"/>
    </xf>
    <xf numFmtId="0" fontId="0" fillId="0" borderId="50" xfId="0" applyFill="1" applyBorder="1" applyAlignment="1">
      <alignment horizontal="left" wrapText="1"/>
    </xf>
    <xf numFmtId="0" fontId="0" fillId="0" borderId="53" xfId="0" applyFill="1" applyBorder="1" applyAlignment="1">
      <alignment horizontal="left" wrapText="1"/>
    </xf>
    <xf numFmtId="0" fontId="0" fillId="0" borderId="54" xfId="0" applyFill="1" applyBorder="1" applyAlignment="1">
      <alignment horizontal="left" wrapText="1"/>
    </xf>
    <xf numFmtId="0" fontId="0" fillId="0" borderId="55" xfId="0" applyFill="1" applyBorder="1" applyAlignment="1">
      <alignment horizontal="left" wrapText="1"/>
    </xf>
    <xf numFmtId="0" fontId="0" fillId="0" borderId="56" xfId="0" applyFill="1" applyBorder="1" applyAlignment="1">
      <alignment horizontal="left" wrapText="1"/>
    </xf>
    <xf numFmtId="0" fontId="0" fillId="0" borderId="57" xfId="0" applyFill="1" applyBorder="1" applyAlignment="1">
      <alignment horizontal="left" wrapText="1"/>
    </xf>
    <xf numFmtId="0" fontId="0" fillId="0" borderId="58" xfId="0" applyFill="1" applyBorder="1" applyAlignment="1">
      <alignment horizontal="left" wrapText="1"/>
    </xf>
    <xf numFmtId="0" fontId="0" fillId="0" borderId="59" xfId="0" applyFill="1" applyBorder="1" applyAlignment="1">
      <alignment horizontal="left" wrapText="1"/>
    </xf>
    <xf numFmtId="0" fontId="0" fillId="0" borderId="60" xfId="0" applyFill="1" applyBorder="1" applyAlignment="1">
      <alignment horizontal="left" wrapText="1"/>
    </xf>
    <xf numFmtId="0" fontId="0" fillId="0" borderId="61" xfId="0" applyFill="1" applyBorder="1" applyAlignment="1">
      <alignment horizontal="left" wrapText="1"/>
    </xf>
    <xf numFmtId="0" fontId="0" fillId="0" borderId="62" xfId="0" applyFill="1" applyBorder="1" applyAlignment="1">
      <alignment horizontal="left" wrapText="1"/>
    </xf>
    <xf numFmtId="0" fontId="0" fillId="0" borderId="63" xfId="0" applyFill="1" applyBorder="1" applyAlignment="1">
      <alignment horizontal="left" wrapText="1"/>
    </xf>
    <xf numFmtId="0" fontId="0" fillId="0" borderId="64" xfId="0" applyFill="1" applyBorder="1" applyAlignment="1">
      <alignment horizontal="left" wrapText="1"/>
    </xf>
    <xf numFmtId="0" fontId="0" fillId="0" borderId="65" xfId="0" applyFill="1" applyBorder="1" applyAlignment="1">
      <alignment horizontal="left" wrapText="1"/>
    </xf>
    <xf numFmtId="0" fontId="61" fillId="0" borderId="0" xfId="0"/>
    <xf numFmtId="0" fontId="1" fillId="0" borderId="0" xfId="0" applyFont="1" applyAlignment="1">
      <alignment horizontal="left"/>
    </xf>
    <xf numFmtId="0" fontId="1" fillId="2" borderId="66" xfId="0" applyFont="1" applyFill="1" applyBorder="1" applyAlignment="1" applyProtection="1">
      <alignment wrapText="1"/>
      <protection locked="0"/>
    </xf>
    <xf numFmtId="0" fontId="61" fillId="0" borderId="66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2" borderId="66" xfId="0" applyFont="1" applyFill="1" applyBorder="1" applyAlignment="1" applyProtection="1">
      <alignment horizontal="left" wrapText="1"/>
      <protection locked="0"/>
    </xf>
    <xf numFmtId="0" fontId="68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1" fillId="2" borderId="66" xfId="0" applyFont="1" applyFill="1" applyBorder="1" applyProtection="1">
      <protection locked="0"/>
    </xf>
    <xf numFmtId="1" fontId="1" fillId="2" borderId="67" xfId="0" applyNumberFormat="1" applyFont="1" applyFill="1" applyBorder="1" applyAlignment="1" applyProtection="1">
      <alignment horizontal="center"/>
      <protection locked="0"/>
    </xf>
    <xf numFmtId="1" fontId="1" fillId="2" borderId="66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/>
    </xf>
    <xf numFmtId="0" fontId="65" fillId="0" borderId="0" xfId="0" applyFont="1" applyAlignment="1">
      <alignment horizontal="center" vertical="top"/>
    </xf>
    <xf numFmtId="0" fontId="64" fillId="0" borderId="68" xfId="0" applyFont="1" applyBorder="1" applyAlignment="1">
      <alignment horizontal="center" vertical="center" wrapText="1"/>
    </xf>
    <xf numFmtId="0" fontId="64" fillId="0" borderId="69" xfId="0" applyFont="1" applyBorder="1" applyAlignment="1">
      <alignment horizontal="center" vertical="center" wrapText="1"/>
    </xf>
    <xf numFmtId="0" fontId="63" fillId="0" borderId="69" xfId="0" applyFont="1" applyBorder="1" applyAlignment="1">
      <alignment horizontal="center" vertical="center" wrapText="1"/>
    </xf>
    <xf numFmtId="0" fontId="63" fillId="0" borderId="70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61" fillId="0" borderId="73" xfId="0" applyBorder="1"/>
    <xf numFmtId="0" fontId="61" fillId="0" borderId="74" xfId="0" applyBorder="1"/>
    <xf numFmtId="0" fontId="1" fillId="2" borderId="74" xfId="0" applyFont="1" applyFill="1" applyBorder="1" applyAlignment="1" applyProtection="1">
      <alignment vertical="top" wrapText="1"/>
      <protection locked="0"/>
    </xf>
    <xf numFmtId="0" fontId="1" fillId="2" borderId="74" xfId="0" applyFont="1" applyFill="1" applyBorder="1" applyAlignment="1" applyProtection="1">
      <alignment horizontal="center" vertical="top" wrapText="1"/>
      <protection locked="0"/>
    </xf>
    <xf numFmtId="0" fontId="1" fillId="2" borderId="75" xfId="0" applyFont="1" applyFill="1" applyBorder="1" applyAlignment="1" applyProtection="1">
      <alignment horizontal="center" vertical="top" wrapText="1"/>
      <protection locked="0"/>
    </xf>
    <xf numFmtId="0" fontId="1" fillId="0" borderId="76" xfId="0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0" fontId="61" fillId="0" borderId="78" xfId="0" applyBorder="1"/>
    <xf numFmtId="0" fontId="61" fillId="2" borderId="66" xfId="0" applyFill="1" applyBorder="1" applyProtection="1">
      <protection locked="0"/>
    </xf>
    <xf numFmtId="0" fontId="1" fillId="2" borderId="66" xfId="0" applyFont="1" applyFill="1" applyBorder="1" applyAlignment="1" applyProtection="1">
      <alignment vertical="top" wrapText="1"/>
      <protection locked="0"/>
    </xf>
    <xf numFmtId="0" fontId="1" fillId="2" borderId="66" xfId="0" applyFont="1" applyFill="1" applyBorder="1" applyAlignment="1" applyProtection="1">
      <alignment horizontal="center" vertical="top" wrapText="1"/>
      <protection locked="0"/>
    </xf>
    <xf numFmtId="0" fontId="1" fillId="2" borderId="79" xfId="0" applyFont="1" applyFill="1" applyBorder="1" applyAlignment="1" applyProtection="1">
      <alignment horizontal="center" vertical="top" wrapText="1"/>
      <protection locked="0"/>
    </xf>
    <xf numFmtId="0" fontId="61" fillId="0" borderId="66" xfId="0" applyBorder="1"/>
    <xf numFmtId="0" fontId="1" fillId="0" borderId="80" xfId="0" applyFont="1" applyBorder="1" applyAlignment="1">
      <alignment horizontal="center"/>
    </xf>
    <xf numFmtId="0" fontId="1" fillId="0" borderId="81" xfId="0" applyFont="1" applyBorder="1" applyAlignment="1">
      <alignment horizontal="center"/>
    </xf>
    <xf numFmtId="0" fontId="61" fillId="0" borderId="67" xfId="0" applyBorder="1"/>
    <xf numFmtId="0" fontId="62" fillId="0" borderId="66" xfId="0" applyFont="1" applyBorder="1" applyAlignment="1" applyProtection="1">
      <alignment horizontal="right"/>
      <protection locked="0"/>
    </xf>
    <xf numFmtId="0" fontId="1" fillId="0" borderId="66" xfId="0" applyFont="1" applyBorder="1" applyAlignment="1">
      <alignment vertical="top" wrapText="1"/>
    </xf>
    <xf numFmtId="0" fontId="1" fillId="0" borderId="66" xfId="0" applyFont="1" applyBorder="1" applyAlignment="1">
      <alignment horizontal="center" vertical="top" wrapText="1"/>
    </xf>
    <xf numFmtId="0" fontId="1" fillId="0" borderId="79" xfId="0" applyFont="1" applyBorder="1" applyAlignment="1">
      <alignment horizontal="center" vertical="top" wrapText="1"/>
    </xf>
    <xf numFmtId="0" fontId="1" fillId="0" borderId="82" xfId="0" applyFont="1" applyBorder="1" applyAlignment="1">
      <alignment horizontal="center"/>
    </xf>
    <xf numFmtId="0" fontId="1" fillId="0" borderId="83" xfId="0" applyFont="1" applyBorder="1" applyAlignment="1">
      <alignment horizontal="center"/>
    </xf>
    <xf numFmtId="0" fontId="61" fillId="0" borderId="83" xfId="0" applyBorder="1"/>
    <xf numFmtId="0" fontId="1" fillId="3" borderId="84" xfId="0" applyFont="1" applyFill="1" applyBorder="1" applyAlignment="1">
      <alignment horizontal="center"/>
    </xf>
    <xf numFmtId="0" fontId="1" fillId="3" borderId="85" xfId="0" applyFont="1" applyFill="1" applyBorder="1" applyAlignment="1">
      <alignment horizontal="center"/>
    </xf>
    <xf numFmtId="0" fontId="59" fillId="3" borderId="86" xfId="0" applyFont="1" applyFill="1" applyBorder="1" applyAlignment="1">
      <alignment horizontal="center" vertical="center" wrapText="1"/>
    </xf>
    <xf numFmtId="0" fontId="60" fillId="3" borderId="87" xfId="0" applyFont="1" applyFill="1" applyBorder="1" applyAlignment="1">
      <alignment horizontal="center" vertical="center" wrapText="1"/>
    </xf>
    <xf numFmtId="0" fontId="1" fillId="3" borderId="85" xfId="0" applyFont="1" applyFill="1" applyBorder="1" applyAlignment="1">
      <alignment vertical="top" wrapText="1"/>
    </xf>
    <xf numFmtId="0" fontId="1" fillId="3" borderId="85" xfId="0" applyFont="1" applyFill="1" applyBorder="1" applyAlignment="1">
      <alignment horizontal="center" vertical="top" wrapText="1"/>
    </xf>
    <xf numFmtId="0" fontId="1" fillId="0" borderId="78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1" fillId="0" borderId="68" xfId="0" applyFont="1" applyBorder="1"/>
    <xf numFmtId="0" fontId="1" fillId="0" borderId="69" xfId="0" applyFont="1" applyBorder="1"/>
    <xf numFmtId="0" fontId="59" fillId="0" borderId="69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3" Type="http://schemas.openxmlformats.org/officeDocument/2006/relationships/image" Target="../media/image2.png" /><Relationship Id="rId7" Type="http://schemas.openxmlformats.org/officeDocument/2006/relationships/image" Target="../media/image2.jpeg" /><Relationship Id="rId12" Type="http://schemas.openxmlformats.org/officeDocument/2006/relationships/image" Target="../media/image3.jpeg" /><Relationship Id="rId11" Type="http://schemas.openxmlformats.org/officeDocument/2006/relationships/image" Target="../media/image3.png" /><Relationship Id="rId10" Type="http://schemas.openxmlformats.org/officeDocument/2006/relationships/image" Target="../media/image4.png" /><Relationship Id="rId3" Type="http://schemas.openxmlformats.org/officeDocument/2006/relationships/image" Target="../media/image4.jpeg" /><Relationship Id="rId14" Type="http://schemas.openxmlformats.org/officeDocument/2006/relationships/image" Target="../media/image5.png" /><Relationship Id="rId4" Type="http://schemas.openxmlformats.org/officeDocument/2006/relationships/image" Target="../media/image5.jpeg" /><Relationship Id="rId9" Type="http://schemas.openxmlformats.org/officeDocument/2006/relationships/image" Target="../media/image6.png" /><Relationship Id="rId5" Type="http://schemas.openxmlformats.org/officeDocument/2006/relationships/image" Target="../media/image6.jpeg" /><Relationship Id="rId8" Type="http://schemas.openxmlformats.org/officeDocument/2006/relationships/image" Target="../media/image7.jpeg" /><Relationship Id="rId1" Type="http://schemas.openxmlformats.org/officeDocument/2006/relationships/image" Target="../media/image7.png" /><Relationship Id="rId6" Type="http://schemas.openxmlformats.org/officeDocument/2006/relationships/image" Target="../media/image8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171450</xdr:colOff>
      <xdr:row>35</xdr:row>
      <xdr:rowOff>0</xdr:rowOff>
    </xdr:from>
    <xdr:ext cx="10220325" cy="285750"/>
    <xdr:pic>
      <xdr:nvPicPr>
        <xdr:cNvPr id="2" name="image1.png">
          <a:extLst>
            <a:ext uri="{FF2B5EF4-FFF2-40B4-BE49-F238E27FC236}">
              <a16:creationId xmlns:a16="http://schemas.microsoft.com/office/drawing/2014/main" id="{5a0aa237-bae9-4f15-847c-aa07f2b33ecc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0" y="7439025"/>
          <a:ext cx="10220325" cy="285750"/>
        </a:xfrm>
        <a:prstGeom prst="rect"/>
      </xdr:spPr>
    </xdr:pic>
    <xdr:clientData/>
  </xdr:oneCellAnchor>
  <xdr:oneCellAnchor>
    <xdr:from>
      <xdr:col>5</xdr:col>
      <xdr:colOff>1552575</xdr:colOff>
      <xdr:row>1</xdr:row>
      <xdr:rowOff>19050</xdr:rowOff>
    </xdr:from>
    <xdr:ext cx="2247900" cy="209550"/>
    <xdr:pic>
      <xdr:nvPicPr>
        <xdr:cNvPr id="3" name="image2.png">
          <a:extLst>
            <a:ext uri="{FF2B5EF4-FFF2-40B4-BE49-F238E27FC236}">
              <a16:creationId xmlns:a16="http://schemas.microsoft.com/office/drawing/2014/main" id="{2b354bde-1c6b-48ff-91ef-80dd71bef6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2850" y="38100"/>
          <a:ext cx="2247900" cy="209550"/>
        </a:xfrm>
        <a:prstGeom prst="rect"/>
      </xdr:spPr>
    </xdr:pic>
    <xdr:clientData/>
  </xdr:oneCellAnchor>
  <xdr:oneCellAnchor>
    <xdr:from>
      <xdr:col>11</xdr:col>
      <xdr:colOff>76200</xdr:colOff>
      <xdr:row>4</xdr:row>
      <xdr:rowOff>28575</xdr:rowOff>
    </xdr:from>
    <xdr:ext cx="276225" cy="76200"/>
    <xdr:pic>
      <xdr:nvPicPr>
        <xdr:cNvPr id="4" name="image3.jpeg">
          <a:extLst>
            <a:ext uri="{FF2B5EF4-FFF2-40B4-BE49-F238E27FC236}">
              <a16:creationId xmlns:a16="http://schemas.microsoft.com/office/drawing/2014/main" id="{ab6338ed-5c95-410b-9611-03949d244a51}"/>
            </a:ext>
          </a:extLst>
        </xdr:cNvPr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96250" y="866775"/>
          <a:ext cx="276225" cy="76200"/>
        </a:xfrm>
        <a:prstGeom prst="rect"/>
      </xdr:spPr>
    </xdr:pic>
    <xdr:clientData/>
  </xdr:oneCellAnchor>
  <xdr:oneCellAnchor>
    <xdr:from>
      <xdr:col>9</xdr:col>
      <xdr:colOff>9525</xdr:colOff>
      <xdr:row>0</xdr:row>
      <xdr:rowOff>0</xdr:rowOff>
    </xdr:from>
    <xdr:ext cx="1533525" cy="1038225"/>
    <xdr:pic>
      <xdr:nvPicPr>
        <xdr:cNvPr id="5" name="image4.jpeg">
          <a:extLst>
            <a:ext uri="{FF2B5EF4-FFF2-40B4-BE49-F238E27FC236}">
              <a16:creationId xmlns:a16="http://schemas.microsoft.com/office/drawing/2014/main" id="{7f30eb78-ab04-4ec0-a1e3-13f7ce011eb0}"/>
            </a:ext>
          </a:extLst>
        </xdr:cNvPr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96175" y="0"/>
          <a:ext cx="1533525" cy="1038225"/>
        </a:xfrm>
        <a:prstGeom prst="rect"/>
      </xdr:spPr>
    </xdr:pic>
    <xdr:clientData/>
  </xdr:oneCellAnchor>
  <xdr:twoCellAnchor editAs="absolute">
    <xdr:from>
      <xdr:col>14</xdr:col>
      <xdr:colOff>447675</xdr:colOff>
      <xdr:row>28</xdr:row>
      <xdr:rowOff>228600</xdr:rowOff>
    </xdr:from>
    <xdr:to>
      <xdr:col>14</xdr:col>
      <xdr:colOff>485775</xdr:colOff>
      <xdr:row>36</xdr:row>
      <xdr:rowOff>3667125</xdr:rowOff>
    </xdr:to>
    <xdr:pic>
      <xdr:nvPicPr>
        <xdr:cNvPr id="6" name="image5.jpeg">
          <a:extLst>
            <a:ext uri="{FF2B5EF4-FFF2-40B4-BE49-F238E27FC236}">
              <a16:creationId xmlns:a16="http://schemas.microsoft.com/office/drawing/2014/main" id="{5dcd05d9-a3d7-4214-915a-ac38233e71f0}"/>
            </a:ext>
          </a:extLst>
        </xdr:cNvPr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00" y="6362700"/>
          <a:ext cx="38100" cy="5029200"/>
        </a:xfrm>
        <a:prstGeom prst="rect"/>
      </xdr:spPr>
    </xdr:pic>
    <xdr:clientData/>
  </xdr:twoCellAnchor>
  <xdr:twoCellAnchor editAs="absolute">
    <xdr:from>
      <xdr:col>5</xdr:col>
      <xdr:colOff>1905000</xdr:colOff>
      <xdr:row>27</xdr:row>
      <xdr:rowOff>76200</xdr:rowOff>
    </xdr:from>
    <xdr:to>
      <xdr:col>5</xdr:col>
      <xdr:colOff>2381250</xdr:colOff>
      <xdr:row>27</xdr:row>
      <xdr:rowOff>76200</xdr:rowOff>
    </xdr:to>
    <xdr:sp>
      <xdr:nvSpPr>
        <xdr:cNvPr id="7" name="Shape 7">
          <a:extLst>
            <a:ext uri="{FF2B5EF4-FFF2-40B4-BE49-F238E27FC236}">
              <a16:creationId xmlns:a16="http://schemas.microsoft.com/office/drawing/2014/main" id="{06f0325f-4d59-4382-b893-cc43c30aca78}"/>
            </a:ext>
          </a:extLst>
        </xdr:cNvPr>
        <xdr:cNvSpPr/>
      </xdr:nvSpPr>
      <xdr:spPr>
        <a:xfrm>
          <a:off x="4105275" y="5972175"/>
          <a:ext cx="476250" cy="0"/>
        </a:xfrm>
        <a:custGeom>
          <a:pathLst>
            <a:path h="0" w="472440">
              <a:moveTo>
                <a:pt x="0" y="0"/>
              </a:moveTo>
              <a:lnTo>
                <a:pt x="472382" y="0"/>
              </a:lnTo>
            </a:path>
          </a:pathLst>
        </a:custGeom>
        <a:ln w="15234">
          <a:solidFill>
            <a:srgbClr val="000000"/>
          </a:solidFill>
        </a:ln>
      </xdr:spPr>
    </xdr:sp>
    <xdr:clientData/>
  </xdr:twoCellAnchor>
  <xdr:oneCellAnchor>
    <xdr:from>
      <xdr:col>0</xdr:col>
      <xdr:colOff>9525</xdr:colOff>
      <xdr:row>1</xdr:row>
      <xdr:rowOff>19050</xdr:rowOff>
    </xdr:from>
    <xdr:ext cx="3590925" cy="200025"/>
    <xdr:grpSp>
      <xdr:nvGrpSpPr>
        <xdr:cNvPr id="8" name="Group 8">
          <a:extLst>
            <a:ext uri="{FF2B5EF4-FFF2-40B4-BE49-F238E27FC236}">
              <a16:creationId xmlns:a16="http://schemas.microsoft.com/office/drawing/2014/main" id="{a90a4fc7-9121-4ee8-a9ac-664e5f6fc84f}"/>
            </a:ext>
          </a:extLst>
        </xdr:cNvPr>
        <xdr:cNvGrpSpPr>
          <a:grpSpLocks/>
        </xdr:cNvGrpSpPr>
      </xdr:nvGrpSpPr>
      <xdr:grpSpPr>
        <a:xfrm>
          <a:off x="9525" y="38100"/>
          <a:ext cx="3590925" cy="200025"/>
          <a:chOff x="0" y="0"/>
          <a:chExt cx="3587115" cy="204470"/>
        </a:xfrm>
      </xdr:grpSpPr>
      <xdr:sp>
        <xdr:nvSpPr>
          <xdr:cNvPr id="9" name="Shape 9">
            <a:extLst>
              <a:ext uri="{FF2B5EF4-FFF2-40B4-BE49-F238E27FC236}">
                <a16:creationId xmlns:a16="http://schemas.microsoft.com/office/drawing/2014/main" id="{b9fcbec3-033e-440c-89b2-8f31f8a59a2d}"/>
              </a:ext>
            </a:extLst>
          </xdr:cNvPr>
          <xdr:cNvSpPr/>
        </xdr:nvSpPr>
        <xdr:spPr>
          <a:xfrm>
            <a:off x="1115432" y="190435"/>
            <a:ext cx="417830" cy="0"/>
          </a:xfrm>
          <a:custGeom>
            <a:pathLst>
              <a:path h="0" w="417830">
                <a:moveTo>
                  <a:pt x="0" y="0"/>
                </a:moveTo>
                <a:lnTo>
                  <a:pt x="417525" y="0"/>
                </a:lnTo>
              </a:path>
            </a:pathLst>
          </a:custGeom>
          <a:ln w="15234">
            <a:solidFill>
              <a:srgbClr val="707477"/>
            </a:solidFill>
          </a:ln>
        </xdr:spPr>
      </xdr:sp>
      <xdr:sp>
        <xdr:nvSpPr>
          <xdr:cNvPr id="10" name="Shape 10">
            <a:extLst>
              <a:ext uri="{FF2B5EF4-FFF2-40B4-BE49-F238E27FC236}">
                <a16:creationId xmlns:a16="http://schemas.microsoft.com/office/drawing/2014/main" id="{28928e04-16db-4835-b4a1-86e93ebe886e}"/>
              </a:ext>
            </a:extLst>
          </xdr:cNvPr>
          <xdr:cNvSpPr/>
        </xdr:nvSpPr>
        <xdr:spPr>
          <a:xfrm>
            <a:off x="1993148" y="13710"/>
            <a:ext cx="704215" cy="0"/>
          </a:xfrm>
          <a:custGeom>
            <a:pathLst>
              <a:path h="0" w="704215">
                <a:moveTo>
                  <a:pt x="0" y="0"/>
                </a:moveTo>
                <a:lnTo>
                  <a:pt x="704002" y="0"/>
                </a:lnTo>
              </a:path>
            </a:pathLst>
          </a:custGeom>
          <a:ln w="15234">
            <a:solidFill>
              <a:srgbClr val="707477"/>
            </a:solidFill>
          </a:ln>
        </xdr:spPr>
      </xdr:sp>
      <xdr:sp>
        <xdr:nvSpPr>
          <xdr:cNvPr id="11" name="Shape 11">
            <a:extLst>
              <a:ext uri="{FF2B5EF4-FFF2-40B4-BE49-F238E27FC236}">
                <a16:creationId xmlns:a16="http://schemas.microsoft.com/office/drawing/2014/main" id="{c18880a9-a4fd-449d-88eb-7afee9187810}"/>
              </a:ext>
            </a:extLst>
          </xdr:cNvPr>
          <xdr:cNvSpPr/>
        </xdr:nvSpPr>
        <xdr:spPr>
          <a:xfrm>
            <a:off x="1060574" y="13710"/>
            <a:ext cx="502920" cy="0"/>
          </a:xfrm>
          <a:custGeom>
            <a:pathLst>
              <a:path h="0" w="502920">
                <a:moveTo>
                  <a:pt x="0" y="0"/>
                </a:moveTo>
                <a:lnTo>
                  <a:pt x="502858" y="0"/>
                </a:lnTo>
              </a:path>
            </a:pathLst>
          </a:custGeom>
          <a:ln w="15234">
            <a:solidFill>
              <a:srgbClr val="707477"/>
            </a:solidFill>
          </a:ln>
        </xdr:spPr>
      </xdr:sp>
      <xdr:sp>
        <xdr:nvSpPr>
          <xdr:cNvPr id="12" name="Shape 12">
            <a:extLst>
              <a:ext uri="{FF2B5EF4-FFF2-40B4-BE49-F238E27FC236}">
                <a16:creationId xmlns:a16="http://schemas.microsoft.com/office/drawing/2014/main" id="{2cd840c0-fc1c-45f8-8ef8-4f2420b9e953}"/>
              </a:ext>
            </a:extLst>
          </xdr:cNvPr>
          <xdr:cNvSpPr/>
        </xdr:nvSpPr>
        <xdr:spPr>
          <a:xfrm>
            <a:off x="2956199" y="7617"/>
            <a:ext cx="631190" cy="0"/>
          </a:xfrm>
          <a:custGeom>
            <a:pathLst>
              <a:path h="0" w="631190">
                <a:moveTo>
                  <a:pt x="0" y="0"/>
                </a:moveTo>
                <a:lnTo>
                  <a:pt x="630859" y="0"/>
                </a:lnTo>
              </a:path>
            </a:pathLst>
          </a:custGeom>
          <a:ln w="15234">
            <a:solidFill>
              <a:srgbClr val="707477"/>
            </a:solidFill>
          </a:ln>
        </xdr:spPr>
      </xdr:sp>
      <xdr:sp>
        <xdr:nvSpPr>
          <xdr:cNvPr id="13" name="Shape 13">
            <a:extLst>
              <a:ext uri="{FF2B5EF4-FFF2-40B4-BE49-F238E27FC236}">
                <a16:creationId xmlns:a16="http://schemas.microsoft.com/office/drawing/2014/main" id="{685d3825-11e8-4326-9f79-37025112a99b}"/>
              </a:ext>
            </a:extLst>
          </xdr:cNvPr>
          <xdr:cNvSpPr/>
        </xdr:nvSpPr>
        <xdr:spPr>
          <a:xfrm>
            <a:off x="2230862" y="190435"/>
            <a:ext cx="216535" cy="0"/>
          </a:xfrm>
          <a:custGeom>
            <a:pathLst>
              <a:path h="0" w="216535">
                <a:moveTo>
                  <a:pt x="0" y="0"/>
                </a:moveTo>
                <a:lnTo>
                  <a:pt x="216381" y="0"/>
                </a:lnTo>
              </a:path>
            </a:pathLst>
          </a:custGeom>
          <a:ln w="15234">
            <a:solidFill>
              <a:srgbClr val="707477"/>
            </a:solidFill>
          </a:ln>
        </xdr:spPr>
      </xdr:sp>
      <xdr:sp>
        <xdr:nvSpPr>
          <xdr:cNvPr id="14" name="Shape 14">
            <a:extLst>
              <a:ext uri="{FF2B5EF4-FFF2-40B4-BE49-F238E27FC236}">
                <a16:creationId xmlns:a16="http://schemas.microsoft.com/office/drawing/2014/main" id="{b728fa23-8fe8-4a55-ac77-99124c27fe08}"/>
              </a:ext>
            </a:extLst>
          </xdr:cNvPr>
          <xdr:cNvSpPr/>
        </xdr:nvSpPr>
        <xdr:spPr>
          <a:xfrm>
            <a:off x="3145151" y="190435"/>
            <a:ext cx="222885" cy="0"/>
          </a:xfrm>
          <a:custGeom>
            <a:pathLst>
              <a:path h="0" w="222885">
                <a:moveTo>
                  <a:pt x="0" y="0"/>
                </a:moveTo>
                <a:lnTo>
                  <a:pt x="222476" y="0"/>
                </a:lnTo>
              </a:path>
            </a:pathLst>
          </a:custGeom>
          <a:ln w="15234">
            <a:solidFill>
              <a:srgbClr val="707477"/>
            </a:solidFill>
          </a:ln>
        </xdr:spPr>
      </xdr:sp>
      <xdr:pic>
        <xdr:nvPicPr>
          <xdr:cNvPr id="15" name="image6.png">
            <a:extLst>
              <a:ext uri="{FF2B5EF4-FFF2-40B4-BE49-F238E27FC236}">
                <a16:creationId xmlns:a16="http://schemas.microsoft.com/office/drawing/2014/main" id="{afc53602-97b5-4518-a56b-4cdd980824f2}"/>
              </a:ext>
            </a:extLst>
          </xdr:cNvPr>
          <xdr:cNvPicPr>
            <a:picLocks noChangeAspect="1"/>
          </xdr:cNvPicPr>
        </xdr:nvPicPr>
        <xdr:blipFill>
          <a:blip r:embed="rId6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0" y="15233"/>
            <a:ext cx="3541342" cy="188912"/>
          </a:xfrm>
          <a:prstGeom prst="rect"/>
        </xdr:spPr>
      </xdr:pic>
    </xdr:grpSp>
    <xdr:clientData/>
  </xdr:oneCellAnchor>
  <xdr:oneCellAnchor>
    <xdr:from>
      <xdr:col>5</xdr:col>
      <xdr:colOff>457200</xdr:colOff>
      <xdr:row>1</xdr:row>
      <xdr:rowOff>9525</xdr:rowOff>
    </xdr:from>
    <xdr:ext cx="695325" cy="0"/>
    <xdr:sp>
      <xdr:nvSpPr>
        <xdr:cNvPr id="16" name="Shape 16">
          <a:extLst>
            <a:ext uri="{FF2B5EF4-FFF2-40B4-BE49-F238E27FC236}">
              <a16:creationId xmlns:a16="http://schemas.microsoft.com/office/drawing/2014/main" id="{a7831f26-f4d6-4a10-b38c-86ef2df67a7b}"/>
            </a:ext>
          </a:extLst>
        </xdr:cNvPr>
        <xdr:cNvSpPr/>
      </xdr:nvSpPr>
      <xdr:spPr>
        <a:xfrm>
          <a:off x="2657475" y="28575"/>
          <a:ext cx="695325" cy="0"/>
        </a:xfrm>
        <a:custGeom>
          <a:pathLst>
            <a:path h="0" w="698500">
              <a:moveTo>
                <a:pt x="0" y="0"/>
              </a:moveTo>
              <a:lnTo>
                <a:pt x="697906" y="0"/>
              </a:lnTo>
            </a:path>
          </a:pathLst>
        </a:custGeom>
        <a:ln w="15234">
          <a:solidFill>
            <a:srgbClr val="000000"/>
          </a:solidFill>
        </a:ln>
      </xdr:spPr>
    </xdr:sp>
    <xdr:clientData/>
  </xdr:oneCellAnchor>
  <xdr:oneCellAnchor>
    <xdr:from>
      <xdr:col>5</xdr:col>
      <xdr:colOff>1428750</xdr:colOff>
      <xdr:row>0</xdr:row>
      <xdr:rowOff>9525</xdr:rowOff>
    </xdr:from>
    <xdr:ext cx="1866900" cy="0"/>
    <xdr:sp>
      <xdr:nvSpPr>
        <xdr:cNvPr id="17" name="Shape 17">
          <a:extLst>
            <a:ext uri="{FF2B5EF4-FFF2-40B4-BE49-F238E27FC236}">
              <a16:creationId xmlns:a16="http://schemas.microsoft.com/office/drawing/2014/main" id="{f32d60ec-bdf5-47f5-8ffb-7d0e71333c0e}"/>
            </a:ext>
          </a:extLst>
        </xdr:cNvPr>
        <xdr:cNvSpPr/>
      </xdr:nvSpPr>
      <xdr:spPr>
        <a:xfrm>
          <a:off x="3629025" y="9525"/>
          <a:ext cx="1866900" cy="0"/>
        </a:xfrm>
        <a:custGeom>
          <a:pathLst>
            <a:path h="0" w="1868805">
              <a:moveTo>
                <a:pt x="0" y="0"/>
              </a:moveTo>
              <a:lnTo>
                <a:pt x="1868196" y="0"/>
              </a:lnTo>
            </a:path>
          </a:pathLst>
        </a:custGeom>
        <a:ln w="15234">
          <a:solidFill>
            <a:srgbClr val="747474"/>
          </a:solidFill>
        </a:ln>
      </xdr:spPr>
    </xdr:sp>
    <xdr:clientData/>
  </xdr:oneCellAnchor>
  <xdr:oneCellAnchor>
    <xdr:from>
      <xdr:col>11</xdr:col>
      <xdr:colOff>19050</xdr:colOff>
      <xdr:row>5</xdr:row>
      <xdr:rowOff>200025</xdr:rowOff>
    </xdr:from>
    <xdr:ext cx="428625" cy="161925"/>
    <xdr:pic>
      <xdr:nvPicPr>
        <xdr:cNvPr id="18" name="image7.jpeg">
          <a:extLst>
            <a:ext uri="{FF2B5EF4-FFF2-40B4-BE49-F238E27FC236}">
              <a16:creationId xmlns:a16="http://schemas.microsoft.com/office/drawing/2014/main" id="{8286662f-9d42-4182-81bc-187c3c1745c4}"/>
            </a:ext>
          </a:extLst>
        </xdr:cNvPr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171575"/>
          <a:ext cx="428625" cy="161925"/>
        </a:xfrm>
        <a:prstGeom prst="rect"/>
      </xdr:spPr>
    </xdr:pic>
    <xdr:clientData/>
  </xdr:oneCellAnchor>
  <xdr:oneCellAnchor>
    <xdr:from>
      <xdr:col>0</xdr:col>
      <xdr:colOff>28575</xdr:colOff>
      <xdr:row>5</xdr:row>
      <xdr:rowOff>57150</xdr:rowOff>
    </xdr:from>
    <xdr:ext cx="2028825" cy="266700"/>
    <xdr:pic>
      <xdr:nvPicPr>
        <xdr:cNvPr id="19" name="image8.jpeg">
          <a:extLst>
            <a:ext uri="{FF2B5EF4-FFF2-40B4-BE49-F238E27FC236}">
              <a16:creationId xmlns:a16="http://schemas.microsoft.com/office/drawing/2014/main" id="{5e15ff67-923f-4933-b423-2f88a485c8aa}"/>
            </a:ext>
          </a:extLst>
        </xdr:cNvPr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1028700"/>
          <a:ext cx="2028825" cy="266700"/>
        </a:xfrm>
        <a:prstGeom prst="rect"/>
      </xdr:spPr>
    </xdr:pic>
    <xdr:clientData/>
  </xdr:oneCellAnchor>
  <xdr:oneCellAnchor>
    <xdr:from>
      <xdr:col>3</xdr:col>
      <xdr:colOff>38100</xdr:colOff>
      <xdr:row>31</xdr:row>
      <xdr:rowOff>209550</xdr:rowOff>
    </xdr:from>
    <xdr:ext cx="419100" cy="123825"/>
    <xdr:pic>
      <xdr:nvPicPr>
        <xdr:cNvPr id="20" name="image9.png">
          <a:extLst>
            <a:ext uri="{FF2B5EF4-FFF2-40B4-BE49-F238E27FC236}">
              <a16:creationId xmlns:a16="http://schemas.microsoft.com/office/drawing/2014/main" id="{858ea8a1-0f39-4456-a3b5-78dcedd376bd}"/>
            </a:ext>
          </a:extLst>
        </xdr:cNvPr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9700" y="7058025"/>
          <a:ext cx="419100" cy="123825"/>
        </a:xfrm>
        <a:prstGeom prst="rect"/>
      </xdr:spPr>
    </xdr:pic>
    <xdr:clientData/>
  </xdr:oneCellAnchor>
  <xdr:oneCellAnchor>
    <xdr:from>
      <xdr:col>6</xdr:col>
      <xdr:colOff>57150</xdr:colOff>
      <xdr:row>5</xdr:row>
      <xdr:rowOff>104775</xdr:rowOff>
    </xdr:from>
    <xdr:ext cx="561975" cy="95250"/>
    <xdr:pic>
      <xdr:nvPicPr>
        <xdr:cNvPr id="21" name="image10.png">
          <a:extLst>
            <a:ext uri="{FF2B5EF4-FFF2-40B4-BE49-F238E27FC236}">
              <a16:creationId xmlns:a16="http://schemas.microsoft.com/office/drawing/2014/main" id="{c50f507e-6ae6-499b-aa21-3890f513ecce}"/>
            </a:ext>
          </a:extLst>
        </xdr:cNvPr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15050" y="1076325"/>
          <a:ext cx="561975" cy="95250"/>
        </a:xfrm>
        <a:prstGeom prst="rect"/>
      </xdr:spPr>
    </xdr:pic>
    <xdr:clientData/>
  </xdr:oneCellAnchor>
  <xdr:oneCellAnchor>
    <xdr:from>
      <xdr:col>6</xdr:col>
      <xdr:colOff>333375</xdr:colOff>
      <xdr:row>5</xdr:row>
      <xdr:rowOff>257175</xdr:rowOff>
    </xdr:from>
    <xdr:ext cx="38100" cy="57150"/>
    <xdr:pic>
      <xdr:nvPicPr>
        <xdr:cNvPr id="22" name="image11.png">
          <a:extLst>
            <a:ext uri="{FF2B5EF4-FFF2-40B4-BE49-F238E27FC236}">
              <a16:creationId xmlns:a16="http://schemas.microsoft.com/office/drawing/2014/main" id="{9e581e64-bebc-464c-9ae2-a2c9432dffdb}"/>
            </a:ext>
          </a:extLst>
        </xdr:cNvPr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91275" y="1228725"/>
          <a:ext cx="38100" cy="57150"/>
        </a:xfrm>
        <a:prstGeom prst="rect"/>
      </xdr:spPr>
    </xdr:pic>
    <xdr:clientData/>
  </xdr:oneCellAnchor>
  <xdr:oneCellAnchor>
    <xdr:from>
      <xdr:col>12</xdr:col>
      <xdr:colOff>38100</xdr:colOff>
      <xdr:row>5</xdr:row>
      <xdr:rowOff>114300</xdr:rowOff>
    </xdr:from>
    <xdr:ext cx="476250" cy="95250"/>
    <xdr:pic>
      <xdr:nvPicPr>
        <xdr:cNvPr id="23" name="image12.jpeg">
          <a:extLst>
            <a:ext uri="{FF2B5EF4-FFF2-40B4-BE49-F238E27FC236}">
              <a16:creationId xmlns:a16="http://schemas.microsoft.com/office/drawing/2014/main" id="{9569eb74-7bf0-45fb-86b4-9d242ffbac45}"/>
            </a:ext>
          </a:extLst>
        </xdr:cNvPr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43925" y="1085850"/>
          <a:ext cx="476250" cy="95250"/>
        </a:xfrm>
        <a:prstGeom prst="rect"/>
      </xdr:spPr>
    </xdr:pic>
    <xdr:clientData/>
  </xdr:oneCellAnchor>
  <xdr:oneCellAnchor>
    <xdr:from>
      <xdr:col>10</xdr:col>
      <xdr:colOff>352425</xdr:colOff>
      <xdr:row>18</xdr:row>
      <xdr:rowOff>190500</xdr:rowOff>
    </xdr:from>
    <xdr:ext cx="9525" cy="76200"/>
    <xdr:pic>
      <xdr:nvPicPr>
        <xdr:cNvPr id="24" name="image13.png">
          <a:extLst>
            <a:ext uri="{FF2B5EF4-FFF2-40B4-BE49-F238E27FC236}">
              <a16:creationId xmlns:a16="http://schemas.microsoft.com/office/drawing/2014/main" id="{d667e72d-1f06-4431-bd7c-8ddda1659c8a}"/>
            </a:ext>
          </a:extLst>
        </xdr:cNvPr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01000" y="4210050"/>
          <a:ext cx="9525" cy="76200"/>
        </a:xfrm>
        <a:prstGeom prst="rect"/>
      </xdr:spPr>
    </xdr:pic>
    <xdr:clientData/>
  </xdr:oneCellAnchor>
  <xdr:oneCellAnchor>
    <xdr:from>
      <xdr:col>5</xdr:col>
      <xdr:colOff>1676400</xdr:colOff>
      <xdr:row>5</xdr:row>
      <xdr:rowOff>161925</xdr:rowOff>
    </xdr:from>
    <xdr:ext cx="333375" cy="95250"/>
    <xdr:pic>
      <xdr:nvPicPr>
        <xdr:cNvPr id="25" name="image14.png">
          <a:extLst>
            <a:ext uri="{FF2B5EF4-FFF2-40B4-BE49-F238E27FC236}">
              <a16:creationId xmlns:a16="http://schemas.microsoft.com/office/drawing/2014/main" id="{8dd3f0ff-7d55-4ea6-8779-c8907ee47d58}"/>
            </a:ext>
          </a:extLst>
        </xdr:cNvPr>
        <xdr:cNvPicPr>
          <a:picLocks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76675" y="1133475"/>
          <a:ext cx="333375" cy="95250"/>
        </a:xfrm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35"/>
  <sheetViews>
    <sheetView tabSelected="1" workbookViewId="0" topLeftCell="A1"/>
  </sheetViews>
  <sheetFormatPr defaultRowHeight="15"/>
  <cols>
    <col min="1" max="1" width="5.833333333333333" customWidth="1"/>
    <col min="2" max="2" width="6.666666666666667" customWidth="1"/>
    <col min="3" max="3" width="11.5" customWidth="1"/>
    <col min="4" max="4" width="12" customWidth="1"/>
    <col min="5" max="5" width="2.5" customWidth="1"/>
    <col min="6" max="6" width="67.5" customWidth="1"/>
    <col min="7" max="7" width="10.5" customWidth="1"/>
    <col min="8" max="8" width="1.8333333333333333" customWidth="1"/>
    <col min="9" max="9" width="12.666666666666666" customWidth="1"/>
    <col min="10" max="10" width="2.8333333333333335" customWidth="1"/>
    <col min="11" max="11" width="6.5" customWidth="1"/>
    <col min="12" max="12" width="8.5" customWidth="1"/>
    <col min="13" max="13" width="10.5" customWidth="1"/>
    <col min="14" max="14" width="16.166666666666668" customWidth="1"/>
  </cols>
  <sheetData>
    <row r="1" ht="2" customHeight="1"/>
    <row r="2" ht="2" customHeight="1"/>
    <row r="3" spans="1:14" ht="44.25" customHeight="1">
      <c r="A3" s="2" t="s">
        <v>0</v>
      </c>
      <c r="B3" s="2"/>
      <c r="C3" s="2"/>
      <c r="D3" s="2"/>
      <c r="E3" s="2"/>
      <c r="F3" s="2"/>
      <c r="G3" s="2"/>
      <c r="H3" s="2"/>
      <c r="I3" s="1"/>
      <c r="J3" s="3"/>
      <c r="K3" s="2"/>
      <c r="L3" s="2"/>
      <c r="M3" s="2"/>
      <c r="N3" s="2"/>
    </row>
    <row r="4" spans="1:14" ht="18.75" customHeight="1">
      <c r="A4" s="5" t="s">
        <v>1</v>
      </c>
      <c r="B4" s="5"/>
      <c r="C4" s="5"/>
      <c r="D4" s="5"/>
      <c r="E4" s="6"/>
      <c r="F4" s="8" t="s">
        <v>2</v>
      </c>
      <c r="G4" s="10" t="s">
        <v>3</v>
      </c>
      <c r="H4" s="11"/>
      <c r="I4" s="12"/>
      <c r="J4" s="17"/>
      <c r="K4" s="18"/>
      <c r="L4" s="19"/>
      <c r="M4" s="20"/>
      <c r="N4" s="22"/>
    </row>
    <row r="5" spans="1:14" ht="11" customHeight="1">
      <c r="A5" s="7"/>
      <c r="B5" s="7"/>
      <c r="C5" s="7"/>
      <c r="D5" s="7"/>
      <c r="E5" s="4"/>
      <c r="F5" s="20"/>
      <c r="G5" s="13"/>
      <c r="H5" s="14"/>
      <c r="I5" s="15"/>
      <c r="J5" s="24"/>
      <c r="K5" s="25"/>
      <c r="L5" s="26"/>
      <c r="M5" s="27"/>
      <c r="N5" s="22"/>
    </row>
    <row r="6" spans="1:14" ht="29.75" customHeight="1">
      <c r="A6" s="28"/>
      <c r="B6" s="28"/>
      <c r="C6" s="29"/>
      <c r="D6" s="31"/>
      <c r="E6" s="32"/>
      <c r="F6" s="30"/>
      <c r="G6" s="31"/>
      <c r="H6" s="34"/>
      <c r="I6" s="35" t="s">
        <v>4</v>
      </c>
      <c r="J6" s="37" t="s">
        <v>5</v>
      </c>
      <c r="K6" s="38"/>
      <c r="L6" s="29"/>
      <c r="M6" s="30"/>
      <c r="N6" s="22"/>
    </row>
    <row r="7" spans="1:14" ht="18.75" customHeight="1">
      <c r="A7" s="40">
        <v>1</v>
      </c>
      <c r="B7" s="44">
        <v>1</v>
      </c>
      <c r="C7" s="48" t="s">
        <v>6</v>
      </c>
      <c r="D7" s="52" t="s">
        <v>7</v>
      </c>
      <c r="E7" s="53"/>
      <c r="F7" s="51" t="s">
        <v>8</v>
      </c>
      <c r="G7" s="55">
        <v>150</v>
      </c>
      <c r="H7" s="56"/>
      <c r="I7" s="57" t="s">
        <v>9</v>
      </c>
      <c r="J7" s="59" t="s">
        <v>10</v>
      </c>
      <c r="K7" s="60"/>
      <c r="L7" s="61" t="s">
        <v>11</v>
      </c>
      <c r="M7" s="62" t="s">
        <v>12</v>
      </c>
      <c r="N7" s="22"/>
    </row>
    <row r="8" spans="1:14" ht="18.75" customHeight="1">
      <c r="A8" s="41"/>
      <c r="B8" s="45"/>
      <c r="C8" s="49"/>
      <c r="D8" s="64"/>
      <c r="E8" s="65"/>
      <c r="F8" s="66" t="s">
        <v>13</v>
      </c>
      <c r="G8" s="68">
        <v>90</v>
      </c>
      <c r="H8" s="69"/>
      <c r="I8" s="70">
        <v>7.94</v>
      </c>
      <c r="J8" s="72" t="s">
        <v>14</v>
      </c>
      <c r="K8" s="73"/>
      <c r="L8" s="74" t="s">
        <v>15</v>
      </c>
      <c r="M8" s="75" t="s">
        <v>16</v>
      </c>
      <c r="N8" s="22"/>
    </row>
    <row r="9" spans="1:14" ht="18.75" customHeight="1">
      <c r="A9" s="41"/>
      <c r="B9" s="45"/>
      <c r="C9" s="49"/>
      <c r="D9" s="76" t="s">
        <v>17</v>
      </c>
      <c r="E9" s="77"/>
      <c r="F9" s="66" t="s">
        <v>18</v>
      </c>
      <c r="G9" s="79">
        <v>200</v>
      </c>
      <c r="H9" s="80"/>
      <c r="I9" s="81" t="s">
        <v>19</v>
      </c>
      <c r="J9" s="83">
        <v>0</v>
      </c>
      <c r="K9" s="84"/>
      <c r="L9" s="74" t="s">
        <v>20</v>
      </c>
      <c r="M9" s="85">
        <v>61</v>
      </c>
      <c r="N9" s="22"/>
    </row>
    <row r="10" spans="1:14" ht="18.75" customHeight="1">
      <c r="A10" s="41"/>
      <c r="B10" s="45"/>
      <c r="C10" s="49"/>
      <c r="D10" s="76" t="s">
        <v>21</v>
      </c>
      <c r="E10" s="77"/>
      <c r="F10" s="66" t="s">
        <v>22</v>
      </c>
      <c r="G10" s="87">
        <v>20</v>
      </c>
      <c r="H10" s="88"/>
      <c r="I10" s="81" t="s">
        <v>23</v>
      </c>
      <c r="J10" s="72" t="s">
        <v>24</v>
      </c>
      <c r="K10" s="73"/>
      <c r="L10" s="74" t="s">
        <v>25</v>
      </c>
      <c r="M10" s="89" t="s">
        <v>26</v>
      </c>
      <c r="N10" s="22"/>
    </row>
    <row r="11" spans="1:14" ht="18.75" customHeight="1">
      <c r="A11" s="41"/>
      <c r="B11" s="45"/>
      <c r="C11" s="49"/>
      <c r="D11" s="76" t="s">
        <v>27</v>
      </c>
      <c r="E11" s="77"/>
      <c r="F11" s="66" t="s">
        <v>28</v>
      </c>
      <c r="G11" s="91">
        <v>40</v>
      </c>
      <c r="H11" s="92"/>
      <c r="I11" s="81" t="s">
        <v>29</v>
      </c>
      <c r="J11" s="72" t="s">
        <v>30</v>
      </c>
      <c r="K11" s="73"/>
      <c r="L11" s="74" t="s">
        <v>31</v>
      </c>
      <c r="M11" s="89" t="s">
        <v>32</v>
      </c>
      <c r="N11" s="22"/>
    </row>
    <row r="12" spans="1:14" ht="14.25" customHeight="1">
      <c r="A12" s="41"/>
      <c r="B12" s="45"/>
      <c r="C12" s="49"/>
      <c r="D12" s="64"/>
      <c r="E12" s="65"/>
      <c r="F12" s="63"/>
      <c r="G12" s="64"/>
      <c r="H12" s="94"/>
      <c r="I12" s="95"/>
      <c r="J12" s="96"/>
      <c r="K12" s="94"/>
      <c r="L12" s="97"/>
      <c r="M12" s="63"/>
      <c r="N12" s="22"/>
    </row>
    <row r="13" spans="1:14" ht="14" customHeight="1">
      <c r="A13" s="41"/>
      <c r="B13" s="45"/>
      <c r="C13" s="49"/>
      <c r="D13" s="64"/>
      <c r="E13" s="65"/>
      <c r="F13" s="63"/>
      <c r="G13" s="64"/>
      <c r="H13" s="94"/>
      <c r="I13" s="95"/>
      <c r="J13" s="96"/>
      <c r="K13" s="94"/>
      <c r="L13" s="97"/>
      <c r="M13" s="63"/>
      <c r="N13" s="22"/>
    </row>
    <row r="14" spans="1:14" ht="14.25" customHeight="1">
      <c r="A14" s="41"/>
      <c r="B14" s="45"/>
      <c r="C14" s="49"/>
      <c r="D14" s="64"/>
      <c r="E14" s="65"/>
      <c r="F14" s="63"/>
      <c r="G14" s="64"/>
      <c r="H14" s="94"/>
      <c r="I14" s="95"/>
      <c r="J14" s="96"/>
      <c r="K14" s="94"/>
      <c r="L14" s="97"/>
      <c r="M14" s="63"/>
      <c r="N14" s="22"/>
    </row>
    <row r="15" spans="1:14" ht="18.75" customHeight="1">
      <c r="A15" s="42"/>
      <c r="B15" s="46"/>
      <c r="C15" s="50"/>
      <c r="D15" s="99" t="s">
        <v>33</v>
      </c>
      <c r="E15" s="100"/>
      <c r="F15" s="101"/>
      <c r="G15" s="103">
        <v>500</v>
      </c>
      <c r="H15" s="104"/>
      <c r="I15" s="105" t="s">
        <v>34</v>
      </c>
      <c r="J15" s="107" t="s">
        <v>35</v>
      </c>
      <c r="K15" s="108"/>
      <c r="L15" s="109" t="s">
        <v>36</v>
      </c>
      <c r="M15" s="110" t="s">
        <v>37</v>
      </c>
      <c r="N15" s="22"/>
    </row>
    <row r="16" spans="1:14" ht="18.75" customHeight="1">
      <c r="A16" s="112">
        <v>1</v>
      </c>
      <c r="B16" s="116">
        <v>1</v>
      </c>
      <c r="C16" s="48" t="s">
        <v>38</v>
      </c>
      <c r="D16" s="52" t="s">
        <v>39</v>
      </c>
      <c r="E16" s="53"/>
      <c r="F16" s="119"/>
      <c r="G16" s="121"/>
      <c r="H16" s="122"/>
      <c r="I16" s="123"/>
      <c r="J16" s="124"/>
      <c r="K16" s="122"/>
      <c r="L16" s="125"/>
      <c r="M16" s="119"/>
      <c r="N16" s="22"/>
    </row>
    <row r="17" spans="1:14" ht="18.75" customHeight="1">
      <c r="A17" s="113"/>
      <c r="B17" s="117"/>
      <c r="C17" s="49"/>
      <c r="D17" s="76" t="s">
        <v>40</v>
      </c>
      <c r="E17" s="77"/>
      <c r="F17" s="63"/>
      <c r="G17" s="64"/>
      <c r="H17" s="94"/>
      <c r="I17" s="95"/>
      <c r="J17" s="96"/>
      <c r="K17" s="94"/>
      <c r="L17" s="97"/>
      <c r="M17" s="63"/>
      <c r="N17" s="22"/>
    </row>
    <row r="18" spans="1:14" ht="18.75" customHeight="1">
      <c r="A18" s="113"/>
      <c r="B18" s="117"/>
      <c r="C18" s="49"/>
      <c r="D18" s="76" t="s">
        <v>41</v>
      </c>
      <c r="E18" s="77"/>
      <c r="F18" s="63"/>
      <c r="G18" s="64"/>
      <c r="H18" s="94"/>
      <c r="I18" s="95"/>
      <c r="J18" s="96"/>
      <c r="K18" s="94"/>
      <c r="L18" s="97"/>
      <c r="M18" s="63"/>
      <c r="N18" s="22"/>
    </row>
    <row r="19" spans="1:14" ht="18.75" customHeight="1">
      <c r="A19" s="113"/>
      <c r="B19" s="117"/>
      <c r="C19" s="49"/>
      <c r="D19" s="76" t="s">
        <v>42</v>
      </c>
      <c r="E19" s="77"/>
      <c r="F19" s="63"/>
      <c r="G19" s="64"/>
      <c r="H19" s="94"/>
      <c r="I19" s="95"/>
      <c r="J19" s="96"/>
      <c r="K19" s="94"/>
      <c r="L19" s="97"/>
      <c r="M19" s="63"/>
      <c r="N19" s="22"/>
    </row>
    <row r="20" spans="1:14" ht="18.75" customHeight="1">
      <c r="A20" s="113"/>
      <c r="B20" s="117"/>
      <c r="C20" s="49"/>
      <c r="D20" s="127"/>
      <c r="E20" s="129"/>
      <c r="F20" s="130"/>
      <c r="G20" s="132" t="s">
        <v>43</v>
      </c>
      <c r="H20" s="133"/>
      <c r="I20" s="134"/>
      <c r="J20" s="135"/>
      <c r="K20" s="136"/>
      <c r="L20" s="137"/>
      <c r="M20" s="130"/>
      <c r="N20" s="21"/>
    </row>
    <row r="21" spans="1:14" ht="7" customHeight="1">
      <c r="A21" s="113"/>
      <c r="B21" s="117"/>
      <c r="C21" s="49"/>
      <c r="D21" s="128"/>
      <c r="E21" s="138"/>
      <c r="F21" s="119"/>
      <c r="G21" s="121"/>
      <c r="H21" s="122"/>
      <c r="I21" s="123"/>
      <c r="J21" s="124"/>
      <c r="K21" s="122"/>
      <c r="L21" s="125"/>
      <c r="M21" s="119"/>
      <c r="N21" s="139"/>
    </row>
    <row r="22" spans="1:14" ht="18.75" customHeight="1">
      <c r="A22" s="113"/>
      <c r="B22" s="117"/>
      <c r="C22" s="49"/>
      <c r="D22" s="76" t="s">
        <v>44</v>
      </c>
      <c r="E22" s="77"/>
      <c r="F22" s="63"/>
      <c r="G22" s="64"/>
      <c r="H22" s="94"/>
      <c r="I22" s="95"/>
      <c r="J22" s="96"/>
      <c r="K22" s="94"/>
      <c r="L22" s="97"/>
      <c r="M22" s="63"/>
      <c r="N22" s="22"/>
    </row>
    <row r="23" spans="1:14" ht="18.75" customHeight="1">
      <c r="A23" s="113"/>
      <c r="B23" s="117"/>
      <c r="C23" s="49"/>
      <c r="D23" s="76" t="s">
        <v>45</v>
      </c>
      <c r="E23" s="77"/>
      <c r="F23" s="63"/>
      <c r="G23" s="64"/>
      <c r="H23" s="94"/>
      <c r="I23" s="95"/>
      <c r="J23" s="96"/>
      <c r="K23" s="94"/>
      <c r="L23" s="97"/>
      <c r="M23" s="63"/>
      <c r="N23" s="22"/>
    </row>
    <row r="24" spans="1:14" ht="14.25" customHeight="1">
      <c r="A24" s="113"/>
      <c r="B24" s="117"/>
      <c r="C24" s="49"/>
      <c r="D24" s="64"/>
      <c r="E24" s="65"/>
      <c r="F24" s="63"/>
      <c r="G24" s="64"/>
      <c r="H24" s="94"/>
      <c r="I24" s="95"/>
      <c r="J24" s="96"/>
      <c r="K24" s="94"/>
      <c r="L24" s="97"/>
      <c r="M24" s="63"/>
      <c r="N24" s="22"/>
    </row>
    <row r="25" spans="1:14" ht="14.25" customHeight="1">
      <c r="A25" s="113"/>
      <c r="B25" s="117"/>
      <c r="C25" s="49"/>
      <c r="D25" s="64"/>
      <c r="E25" s="65"/>
      <c r="F25" s="63"/>
      <c r="G25" s="64"/>
      <c r="H25" s="94"/>
      <c r="I25" s="95"/>
      <c r="J25" s="96"/>
      <c r="K25" s="94"/>
      <c r="L25" s="97"/>
      <c r="M25" s="63"/>
      <c r="N25" s="22"/>
    </row>
    <row r="26" spans="1:14" ht="18.75" customHeight="1">
      <c r="A26" s="114"/>
      <c r="B26" s="118"/>
      <c r="C26" s="50"/>
      <c r="D26" s="99" t="s">
        <v>46</v>
      </c>
      <c r="E26" s="100"/>
      <c r="F26" s="101"/>
      <c r="G26" s="141">
        <v>0</v>
      </c>
      <c r="H26" s="142"/>
      <c r="I26" s="143">
        <v>0</v>
      </c>
      <c r="J26" s="145">
        <v>0</v>
      </c>
      <c r="K26" s="146"/>
      <c r="L26" s="147">
        <v>0</v>
      </c>
      <c r="M26" s="148">
        <v>0</v>
      </c>
      <c r="N26" s="22"/>
    </row>
    <row r="27" spans="1:14" ht="18.75" customHeight="1">
      <c r="A27" s="149">
        <v>1</v>
      </c>
      <c r="B27" s="150">
        <v>1</v>
      </c>
      <c r="C27" s="151" t="s">
        <v>47</v>
      </c>
      <c r="D27" s="153" t="s">
        <v>48</v>
      </c>
      <c r="E27" s="154"/>
      <c r="F27" s="27"/>
      <c r="G27" s="156">
        <v>500</v>
      </c>
      <c r="H27" s="157"/>
      <c r="I27" s="35" t="s">
        <v>49</v>
      </c>
      <c r="J27" s="37" t="s">
        <v>50</v>
      </c>
      <c r="K27" s="38"/>
      <c r="L27" s="158" t="s">
        <v>51</v>
      </c>
      <c r="M27" s="159" t="s">
        <v>52</v>
      </c>
      <c r="N27" s="22"/>
    </row>
    <row r="28" spans="1:14" ht="18.75" customHeight="1">
      <c r="A28" s="160">
        <v>1</v>
      </c>
      <c r="B28" s="160">
        <v>2</v>
      </c>
      <c r="C28" s="48" t="s">
        <v>53</v>
      </c>
      <c r="D28" s="52" t="s">
        <v>7</v>
      </c>
      <c r="E28" s="53"/>
      <c r="F28" s="51" t="s">
        <v>54</v>
      </c>
      <c r="G28" s="163">
        <v>150</v>
      </c>
      <c r="H28" s="164"/>
      <c r="I28" s="57" t="s">
        <v>55</v>
      </c>
      <c r="J28" s="166" t="s">
        <v>56</v>
      </c>
      <c r="K28" s="167"/>
      <c r="L28" s="61" t="s">
        <v>57</v>
      </c>
      <c r="M28" s="168">
        <v>138</v>
      </c>
      <c r="N28" s="22"/>
    </row>
    <row r="29" spans="1:14" ht="18.75" customHeight="1">
      <c r="A29" s="161"/>
      <c r="B29" s="161"/>
      <c r="C29" s="49"/>
      <c r="D29" s="64"/>
      <c r="E29" s="65"/>
      <c r="F29" s="66" t="s">
        <v>58</v>
      </c>
      <c r="G29" s="170" t="s">
        <v>59</v>
      </c>
      <c r="H29" s="171"/>
      <c r="I29" s="81" t="s">
        <v>60</v>
      </c>
      <c r="J29" s="72" t="s">
        <v>61</v>
      </c>
      <c r="K29" s="73"/>
      <c r="L29" s="172">
        <v>14.87</v>
      </c>
      <c r="M29" s="75" t="s">
        <v>62</v>
      </c>
      <c r="N29" s="22"/>
    </row>
    <row r="30" spans="1:14" ht="18.75" customHeight="1">
      <c r="A30" s="161"/>
      <c r="B30" s="161"/>
      <c r="C30" s="49"/>
      <c r="D30" s="76" t="s">
        <v>63</v>
      </c>
      <c r="E30" s="77"/>
      <c r="F30" s="66" t="s">
        <v>64</v>
      </c>
      <c r="G30" s="174">
        <v>200</v>
      </c>
      <c r="H30" s="175"/>
      <c r="I30" s="81" t="s">
        <v>65</v>
      </c>
      <c r="J30" s="177">
        <v>0</v>
      </c>
      <c r="K30" s="178"/>
      <c r="L30" s="179">
        <v>15</v>
      </c>
      <c r="M30" s="75" t="s">
        <v>66</v>
      </c>
      <c r="N30" s="22"/>
    </row>
    <row r="31" spans="1:14" ht="18.75" customHeight="1">
      <c r="A31" s="161"/>
      <c r="B31" s="161"/>
      <c r="C31" s="49"/>
      <c r="D31" s="76" t="s">
        <v>67</v>
      </c>
      <c r="E31" s="77"/>
      <c r="F31" s="66" t="s">
        <v>68</v>
      </c>
      <c r="G31" s="181">
        <v>20</v>
      </c>
      <c r="H31" s="182"/>
      <c r="I31" s="81" t="s">
        <v>69</v>
      </c>
      <c r="J31" s="72" t="s">
        <v>70</v>
      </c>
      <c r="K31" s="73"/>
      <c r="L31" s="74" t="s">
        <v>71</v>
      </c>
      <c r="M31" s="75" t="s">
        <v>72</v>
      </c>
      <c r="N31" s="22"/>
    </row>
    <row r="32" spans="1:14" ht="18.75" customHeight="1">
      <c r="A32" s="161"/>
      <c r="B32" s="161"/>
      <c r="C32" s="49"/>
      <c r="D32" s="76" t="s">
        <v>73</v>
      </c>
      <c r="E32" s="77"/>
      <c r="F32" s="66" t="s">
        <v>74</v>
      </c>
      <c r="G32" s="184">
        <v>40</v>
      </c>
      <c r="H32" s="185"/>
      <c r="I32" s="81" t="s">
        <v>75</v>
      </c>
      <c r="J32" s="72" t="s">
        <v>76</v>
      </c>
      <c r="K32" s="73"/>
      <c r="L32" s="74" t="s">
        <v>77</v>
      </c>
      <c r="M32" s="75" t="s">
        <v>78</v>
      </c>
      <c r="N32" s="22"/>
    </row>
    <row r="33" spans="1:14" ht="13.75" customHeight="1">
      <c r="A33" s="161"/>
      <c r="B33" s="161"/>
      <c r="C33" s="49"/>
      <c r="D33" s="64"/>
      <c r="E33" s="65"/>
      <c r="F33" s="63"/>
      <c r="G33" s="64"/>
      <c r="H33" s="94"/>
      <c r="I33" s="95"/>
      <c r="J33" s="96"/>
      <c r="K33" s="94"/>
      <c r="L33" s="97"/>
      <c r="M33" s="63"/>
      <c r="N33" s="22"/>
    </row>
    <row r="34" spans="1:14" ht="7" customHeight="1">
      <c r="A34" s="161"/>
      <c r="B34" s="161"/>
      <c r="C34" s="49"/>
      <c r="D34" s="186"/>
      <c r="E34" s="187"/>
      <c r="F34" s="190"/>
      <c r="G34" s="192"/>
      <c r="H34" s="193"/>
      <c r="I34" s="195"/>
      <c r="J34" s="196"/>
      <c r="K34" s="193"/>
      <c r="L34" s="197"/>
      <c r="M34" s="190"/>
      <c r="N34" s="22"/>
    </row>
    <row r="35" spans="1:14" ht="7.75" customHeight="1">
      <c r="A35" s="161"/>
      <c r="B35" s="161"/>
      <c r="C35" s="49"/>
      <c r="D35" s="188"/>
      <c r="E35" s="189"/>
      <c r="F35" s="191"/>
      <c r="G35" s="199"/>
      <c r="H35" s="194"/>
      <c r="I35" s="200"/>
      <c r="J35" s="201"/>
      <c r="K35" s="194"/>
      <c r="L35" s="198"/>
      <c r="M35" s="191"/>
      <c r="N35" s="22"/>
    </row>
    <row r="36" ht="23" customHeight="1"/>
    <row r="37" ht="397" customHeight="1"/>
  </sheetData>
  <mergeCells count="106">
    <mergeCell ref="A3:I3"/>
    <mergeCell ref="J3:N3"/>
    <mergeCell ref="A4:E5"/>
    <mergeCell ref="G4:I5"/>
    <mergeCell ref="J4:K4"/>
    <mergeCell ref="N4:N20"/>
    <mergeCell ref="J5:K5"/>
    <mergeCell ref="D6:E6"/>
    <mergeCell ref="G6:H6"/>
    <mergeCell ref="J6:K6"/>
    <mergeCell ref="A7:A15"/>
    <mergeCell ref="B7:B15"/>
    <mergeCell ref="C7:C15"/>
    <mergeCell ref="D7:E7"/>
    <mergeCell ref="G7:H7"/>
    <mergeCell ref="J7:K7"/>
    <mergeCell ref="D8:E8"/>
    <mergeCell ref="G8:H8"/>
    <mergeCell ref="J8:K8"/>
    <mergeCell ref="D9:E9"/>
    <mergeCell ref="G9:H9"/>
    <mergeCell ref="J9:K9"/>
    <mergeCell ref="D10:E10"/>
    <mergeCell ref="G10:H10"/>
    <mergeCell ref="J10:K10"/>
    <mergeCell ref="D11:E11"/>
    <mergeCell ref="G11:H11"/>
    <mergeCell ref="J11:K11"/>
    <mergeCell ref="D12:E12"/>
    <mergeCell ref="G12:H12"/>
    <mergeCell ref="J12:K12"/>
    <mergeCell ref="D13:E13"/>
    <mergeCell ref="G13:H13"/>
    <mergeCell ref="J13:K13"/>
    <mergeCell ref="D14:E14"/>
    <mergeCell ref="G14:H14"/>
    <mergeCell ref="J14:K14"/>
    <mergeCell ref="D15:E15"/>
    <mergeCell ref="G15:H15"/>
    <mergeCell ref="J15:K15"/>
    <mergeCell ref="A16:A26"/>
    <mergeCell ref="B16:B26"/>
    <mergeCell ref="C16:C26"/>
    <mergeCell ref="D16:E16"/>
    <mergeCell ref="G16:H16"/>
    <mergeCell ref="J16:K16"/>
    <mergeCell ref="D17:E17"/>
    <mergeCell ref="G17:H17"/>
    <mergeCell ref="J17:K17"/>
    <mergeCell ref="D18:E18"/>
    <mergeCell ref="G18:H18"/>
    <mergeCell ref="J18:K18"/>
    <mergeCell ref="D19:E19"/>
    <mergeCell ref="G19:H19"/>
    <mergeCell ref="J19:K19"/>
    <mergeCell ref="D20:D21"/>
    <mergeCell ref="G20:H20"/>
    <mergeCell ref="J20:K20"/>
    <mergeCell ref="G21:H21"/>
    <mergeCell ref="J21:K21"/>
    <mergeCell ref="N21:N35"/>
    <mergeCell ref="D22:E22"/>
    <mergeCell ref="G22:H22"/>
    <mergeCell ref="J22:K22"/>
    <mergeCell ref="D23:E23"/>
    <mergeCell ref="G23:H23"/>
    <mergeCell ref="J23:K23"/>
    <mergeCell ref="D24:E24"/>
    <mergeCell ref="G24:H24"/>
    <mergeCell ref="J24:K24"/>
    <mergeCell ref="D25:E25"/>
    <mergeCell ref="G25:H25"/>
    <mergeCell ref="J25:K25"/>
    <mergeCell ref="D26:E26"/>
    <mergeCell ref="G26:H26"/>
    <mergeCell ref="J26:K26"/>
    <mergeCell ref="D27:E27"/>
    <mergeCell ref="G27:H27"/>
    <mergeCell ref="J27:K27"/>
    <mergeCell ref="A28:A35"/>
    <mergeCell ref="B28:B35"/>
    <mergeCell ref="C28:C35"/>
    <mergeCell ref="D28:E28"/>
    <mergeCell ref="G28:H28"/>
    <mergeCell ref="J28:K28"/>
    <mergeCell ref="D29:E29"/>
    <mergeCell ref="G29:H29"/>
    <mergeCell ref="J29:K29"/>
    <mergeCell ref="D30:E30"/>
    <mergeCell ref="G30:H30"/>
    <mergeCell ref="J30:K30"/>
    <mergeCell ref="D31:E31"/>
    <mergeCell ref="G31:H31"/>
    <mergeCell ref="J31:K31"/>
    <mergeCell ref="D32:E32"/>
    <mergeCell ref="G32:H32"/>
    <mergeCell ref="J32:K32"/>
    <mergeCell ref="D33:E33"/>
    <mergeCell ref="G33:H33"/>
    <mergeCell ref="J33:K33"/>
    <mergeCell ref="D34:E35"/>
    <mergeCell ref="F34:F35"/>
    <mergeCell ref="H34:H35"/>
    <mergeCell ref="K34:K35"/>
    <mergeCell ref="L34:L35"/>
    <mergeCell ref="M34:M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79e1eff-64dd-4e2a-8cfd-5343b4854dd7}">
  <dimension ref="A1:L205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L186" sqref="L186:L189"/>
    </sheetView>
  </sheetViews>
  <sheetFormatPr defaultColWidth="9.233333333333334" defaultRowHeight="13.2" customHeight="1"/>
  <cols>
    <col min="1" max="1" width="5.5" style="207" customWidth="1"/>
    <col min="2" max="2" width="6.166666666666667" style="207" customWidth="1"/>
    <col min="3" max="3" width="10.666666666666666" style="203"/>
    <col min="4" max="4" width="13.5" style="203" customWidth="1"/>
    <col min="5" max="5" width="61.333333333333336" style="207" customWidth="1"/>
    <col min="6" max="6" width="10.833333333333334" style="207" customWidth="1"/>
    <col min="7" max="7" width="11.666666666666666" style="207" customWidth="1"/>
    <col min="8" max="8" width="8.833333333333334" style="207" customWidth="1"/>
    <col min="9" max="9" width="8" style="207" customWidth="1"/>
    <col min="10" max="10" width="9.5" style="207" customWidth="1"/>
    <col min="11" max="11" width="11.666666666666666" style="207" customWidth="1"/>
    <col min="12" max="16384" width="10.666666666666666" style="207"/>
  </cols>
  <sheetData>
    <row r="1" spans="1:11" ht="14.4">
      <c r="A1" s="203" t="s">
        <v>79</v>
      </c>
      <c r="C1" s="204" t="s">
        <v>80</v>
      </c>
      <c r="D1" s="205"/>
      <c r="E1" s="205"/>
      <c r="F1" s="206" t="s">
        <v>81</v>
      </c>
      <c r="G1" s="207" t="s">
        <v>82</v>
      </c>
      <c r="H1" s="208" t="s">
        <v>83</v>
      </c>
      <c r="I1" s="208"/>
      <c r="J1" s="208"/>
      <c r="K1" s="208"/>
    </row>
    <row r="2" spans="1:11" ht="17.4">
      <c r="A2" s="209" t="s">
        <v>84</v>
      </c>
      <c r="C2" s="207"/>
      <c r="G2" s="207" t="s">
        <v>85</v>
      </c>
      <c r="H2" s="208" t="s">
        <v>86</v>
      </c>
      <c r="I2" s="208"/>
      <c r="J2" s="208"/>
      <c r="K2" s="208"/>
    </row>
    <row r="3" spans="1:11" ht="17.25" customHeight="1">
      <c r="A3" s="210" t="s">
        <v>87</v>
      </c>
      <c r="C3" s="207"/>
      <c r="D3" s="211"/>
      <c r="E3" s="212" t="s">
        <v>88</v>
      </c>
      <c r="G3" s="207" t="s">
        <v>89</v>
      </c>
      <c r="H3" s="213"/>
      <c r="I3" s="213"/>
      <c r="J3" s="214">
        <v>2023</v>
      </c>
      <c r="K3" s="215"/>
    </row>
    <row r="4" spans="3:10" ht="13.2" thickBot="1">
      <c r="C4" s="207"/>
      <c r="D4" s="210"/>
      <c r="H4" s="216" t="s">
        <v>90</v>
      </c>
      <c r="I4" s="216" t="s">
        <v>91</v>
      </c>
      <c r="J4" s="216" t="s">
        <v>92</v>
      </c>
    </row>
    <row r="5" spans="1:12" ht="30.6" thickBot="1">
      <c r="A5" s="217" t="s">
        <v>93</v>
      </c>
      <c r="B5" s="218" t="s">
        <v>94</v>
      </c>
      <c r="C5" s="219" t="s">
        <v>95</v>
      </c>
      <c r="D5" s="219" t="s">
        <v>96</v>
      </c>
      <c r="E5" s="219" t="s">
        <v>97</v>
      </c>
      <c r="F5" s="219" t="s">
        <v>98</v>
      </c>
      <c r="G5" s="219" t="s">
        <v>99</v>
      </c>
      <c r="H5" s="219" t="s">
        <v>100</v>
      </c>
      <c r="I5" s="219" t="s">
        <v>101</v>
      </c>
      <c r="J5" s="219" t="s">
        <v>102</v>
      </c>
      <c r="K5" s="220" t="s">
        <v>103</v>
      </c>
      <c r="L5" s="219" t="s">
        <v>104</v>
      </c>
    </row>
    <row r="6" spans="1:12" ht="14.4">
      <c r="A6" s="221">
        <v>1</v>
      </c>
      <c r="B6" s="222">
        <v>1</v>
      </c>
      <c r="C6" s="223" t="s">
        <v>105</v>
      </c>
      <c r="D6" s="224" t="s">
        <v>106</v>
      </c>
      <c r="E6" s="225" t="s">
        <v>107</v>
      </c>
      <c r="F6" s="226">
        <v>150</v>
      </c>
      <c r="G6" s="226">
        <v>7.30</v>
      </c>
      <c r="H6" s="226">
        <v>6.90</v>
      </c>
      <c r="I6" s="226">
        <v>26.80</v>
      </c>
      <c r="J6" s="226">
        <v>197.50</v>
      </c>
      <c r="K6" s="227">
        <v>291</v>
      </c>
      <c r="L6" s="226">
        <v>10</v>
      </c>
    </row>
    <row r="7" spans="1:12" ht="14.4">
      <c r="A7" s="228"/>
      <c r="B7" s="229"/>
      <c r="C7" s="230"/>
      <c r="D7" s="231"/>
      <c r="E7" s="232" t="s">
        <v>108</v>
      </c>
      <c r="F7" s="233">
        <v>90</v>
      </c>
      <c r="G7" s="233">
        <v>7.94</v>
      </c>
      <c r="H7" s="233">
        <v>9.64</v>
      </c>
      <c r="I7" s="233">
        <v>8.36</v>
      </c>
      <c r="J7" s="233">
        <v>169.71</v>
      </c>
      <c r="K7" s="234">
        <v>412</v>
      </c>
      <c r="L7" s="233">
        <v>45</v>
      </c>
    </row>
    <row r="8" spans="1:12" ht="14.4">
      <c r="A8" s="228"/>
      <c r="B8" s="229"/>
      <c r="C8" s="230"/>
      <c r="D8" s="235" t="s">
        <v>109</v>
      </c>
      <c r="E8" s="232" t="s">
        <v>110</v>
      </c>
      <c r="F8" s="233">
        <v>200</v>
      </c>
      <c r="G8" s="233">
        <v>0.10</v>
      </c>
      <c r="H8" s="233">
        <v>0</v>
      </c>
      <c r="I8" s="233">
        <v>15.20</v>
      </c>
      <c r="J8" s="233">
        <v>61</v>
      </c>
      <c r="K8" s="234">
        <v>494</v>
      </c>
      <c r="L8" s="233">
        <v>7</v>
      </c>
    </row>
    <row r="9" spans="1:12" ht="14.4">
      <c r="A9" s="228"/>
      <c r="B9" s="229"/>
      <c r="C9" s="230"/>
      <c r="D9" s="235" t="s">
        <v>111</v>
      </c>
      <c r="E9" s="232" t="s">
        <v>112</v>
      </c>
      <c r="F9" s="233">
        <v>20</v>
      </c>
      <c r="G9" s="233">
        <v>1.32</v>
      </c>
      <c r="H9" s="233">
        <v>0.24</v>
      </c>
      <c r="I9" s="233">
        <v>6.68</v>
      </c>
      <c r="J9" s="233">
        <v>34.799999999999997</v>
      </c>
      <c r="K9" s="234">
        <v>109</v>
      </c>
      <c r="L9" s="233">
        <v>2</v>
      </c>
    </row>
    <row r="10" spans="1:12" ht="14.4">
      <c r="A10" s="228"/>
      <c r="B10" s="229"/>
      <c r="C10" s="230"/>
      <c r="D10" s="235" t="s">
        <v>111</v>
      </c>
      <c r="E10" s="232" t="s">
        <v>113</v>
      </c>
      <c r="F10" s="233">
        <v>40</v>
      </c>
      <c r="G10" s="233">
        <v>2.64</v>
      </c>
      <c r="H10" s="233">
        <v>0.48</v>
      </c>
      <c r="I10" s="233">
        <v>13.60</v>
      </c>
      <c r="J10" s="233">
        <v>72.400000000000006</v>
      </c>
      <c r="K10" s="234">
        <v>110</v>
      </c>
      <c r="L10" s="233">
        <v>4</v>
      </c>
    </row>
    <row r="11" spans="1:12" ht="14.4">
      <c r="A11" s="228"/>
      <c r="B11" s="229"/>
      <c r="C11" s="230"/>
      <c r="D11" s="235" t="s">
        <v>114</v>
      </c>
      <c r="E11" s="232"/>
      <c r="F11" s="233"/>
      <c r="G11" s="233"/>
      <c r="H11" s="233"/>
      <c r="I11" s="233"/>
      <c r="J11" s="233"/>
      <c r="K11" s="234"/>
      <c r="L11" s="233"/>
    </row>
    <row r="12" spans="1:12" ht="14.4">
      <c r="A12" s="228"/>
      <c r="B12" s="229"/>
      <c r="C12" s="230"/>
      <c r="D12" s="231"/>
      <c r="E12" s="232"/>
      <c r="F12" s="233"/>
      <c r="G12" s="233"/>
      <c r="H12" s="233"/>
      <c r="I12" s="233"/>
      <c r="J12" s="233"/>
      <c r="K12" s="234"/>
      <c r="L12" s="233"/>
    </row>
    <row r="13" spans="1:12" ht="14.4">
      <c r="A13" s="228"/>
      <c r="B13" s="229"/>
      <c r="C13" s="230"/>
      <c r="D13" s="231"/>
      <c r="E13" s="232"/>
      <c r="F13" s="233"/>
      <c r="G13" s="233"/>
      <c r="H13" s="233"/>
      <c r="I13" s="233"/>
      <c r="J13" s="233"/>
      <c r="K13" s="234"/>
      <c r="L13" s="233"/>
    </row>
    <row r="14" spans="1:12" ht="14.4">
      <c r="A14" s="236"/>
      <c r="B14" s="237"/>
      <c r="C14" s="238"/>
      <c r="D14" s="239" t="s">
        <v>115</v>
      </c>
      <c r="E14" s="240"/>
      <c r="F14" s="241">
        <f>SUM(F6:F13)</f>
        <v>500</v>
      </c>
      <c r="G14" s="241">
        <f t="shared" si="0" ref="G14:J14">SUM(G6:G13)</f>
        <v>19.30</v>
      </c>
      <c r="H14" s="241">
        <f t="shared" si="0"/>
        <v>17.259999999999998</v>
      </c>
      <c r="I14" s="241">
        <f t="shared" si="0"/>
        <v>70.64</v>
      </c>
      <c r="J14" s="241">
        <f t="shared" si="0"/>
        <v>535.41000000000008</v>
      </c>
      <c r="K14" s="242"/>
      <c r="L14" s="241">
        <f t="shared" si="1" ref="L14">SUM(L6:L13)</f>
        <v>68</v>
      </c>
    </row>
    <row r="15" spans="1:12" ht="14.4">
      <c r="A15" s="243">
        <f>A6</f>
        <v>1</v>
      </c>
      <c r="B15" s="244">
        <f>B6</f>
        <v>1</v>
      </c>
      <c r="C15" s="245" t="s">
        <v>116</v>
      </c>
      <c r="D15" s="235" t="s">
        <v>117</v>
      </c>
      <c r="E15" s="232"/>
      <c r="F15" s="233"/>
      <c r="G15" s="233"/>
      <c r="H15" s="233"/>
      <c r="I15" s="233"/>
      <c r="J15" s="233"/>
      <c r="K15" s="234"/>
      <c r="L15" s="233"/>
    </row>
    <row r="16" spans="1:12" ht="14.4">
      <c r="A16" s="228"/>
      <c r="B16" s="229"/>
      <c r="C16" s="230"/>
      <c r="D16" s="235" t="s">
        <v>118</v>
      </c>
      <c r="E16" s="232"/>
      <c r="F16" s="233"/>
      <c r="G16" s="233"/>
      <c r="H16" s="233"/>
      <c r="I16" s="233"/>
      <c r="J16" s="233"/>
      <c r="K16" s="234"/>
      <c r="L16" s="233"/>
    </row>
    <row r="17" spans="1:12" ht="14.4">
      <c r="A17" s="228"/>
      <c r="B17" s="229"/>
      <c r="C17" s="230"/>
      <c r="D17" s="235" t="s">
        <v>119</v>
      </c>
      <c r="E17" s="232"/>
      <c r="F17" s="233"/>
      <c r="G17" s="233"/>
      <c r="H17" s="233"/>
      <c r="I17" s="233"/>
      <c r="J17" s="233"/>
      <c r="K17" s="234"/>
      <c r="L17" s="233"/>
    </row>
    <row r="18" spans="1:12" ht="14.4">
      <c r="A18" s="228"/>
      <c r="B18" s="229"/>
      <c r="C18" s="230"/>
      <c r="D18" s="235" t="s">
        <v>120</v>
      </c>
      <c r="E18" s="232"/>
      <c r="F18" s="233"/>
      <c r="G18" s="233"/>
      <c r="H18" s="233"/>
      <c r="I18" s="233"/>
      <c r="J18" s="233"/>
      <c r="K18" s="234"/>
      <c r="L18" s="233"/>
    </row>
    <row r="19" spans="1:12" ht="14.4">
      <c r="A19" s="228"/>
      <c r="B19" s="229"/>
      <c r="C19" s="230"/>
      <c r="D19" s="235" t="s">
        <v>121</v>
      </c>
      <c r="E19" s="232"/>
      <c r="F19" s="233"/>
      <c r="G19" s="233"/>
      <c r="H19" s="233"/>
      <c r="I19" s="233"/>
      <c r="J19" s="233"/>
      <c r="K19" s="234"/>
      <c r="L19" s="233"/>
    </row>
    <row r="20" spans="1:12" ht="14.4">
      <c r="A20" s="228"/>
      <c r="B20" s="229"/>
      <c r="C20" s="230"/>
      <c r="D20" s="235" t="s">
        <v>122</v>
      </c>
      <c r="E20" s="232"/>
      <c r="F20" s="233"/>
      <c r="G20" s="233"/>
      <c r="H20" s="233"/>
      <c r="I20" s="233"/>
      <c r="J20" s="233"/>
      <c r="K20" s="234"/>
      <c r="L20" s="233"/>
    </row>
    <row r="21" spans="1:12" ht="14.4">
      <c r="A21" s="228"/>
      <c r="B21" s="229"/>
      <c r="C21" s="230"/>
      <c r="D21" s="235" t="s">
        <v>123</v>
      </c>
      <c r="E21" s="232"/>
      <c r="F21" s="233"/>
      <c r="G21" s="233"/>
      <c r="H21" s="233"/>
      <c r="I21" s="233"/>
      <c r="J21" s="233"/>
      <c r="K21" s="234"/>
      <c r="L21" s="233"/>
    </row>
    <row r="22" spans="1:12" ht="14.4">
      <c r="A22" s="228"/>
      <c r="B22" s="229"/>
      <c r="C22" s="230"/>
      <c r="D22" s="231"/>
      <c r="E22" s="232"/>
      <c r="F22" s="233"/>
      <c r="G22" s="233"/>
      <c r="H22" s="233"/>
      <c r="I22" s="233"/>
      <c r="J22" s="233"/>
      <c r="K22" s="234"/>
      <c r="L22" s="233"/>
    </row>
    <row r="23" spans="1:12" ht="14.4">
      <c r="A23" s="228"/>
      <c r="B23" s="229"/>
      <c r="C23" s="230"/>
      <c r="D23" s="231"/>
      <c r="E23" s="232"/>
      <c r="F23" s="233"/>
      <c r="G23" s="233"/>
      <c r="H23" s="233"/>
      <c r="I23" s="233"/>
      <c r="J23" s="233"/>
      <c r="K23" s="234"/>
      <c r="L23" s="233"/>
    </row>
    <row r="24" spans="1:12" ht="14.4">
      <c r="A24" s="236"/>
      <c r="B24" s="237"/>
      <c r="C24" s="238"/>
      <c r="D24" s="239" t="s">
        <v>115</v>
      </c>
      <c r="E24" s="240"/>
      <c r="F24" s="241">
        <f>SUM(F15:F23)</f>
        <v>0</v>
      </c>
      <c r="G24" s="241">
        <f t="shared" si="2" ref="G24:J24">SUM(G15:G23)</f>
        <v>0</v>
      </c>
      <c r="H24" s="241">
        <f t="shared" si="2"/>
        <v>0</v>
      </c>
      <c r="I24" s="241">
        <f t="shared" si="2"/>
        <v>0</v>
      </c>
      <c r="J24" s="241">
        <f t="shared" si="2"/>
        <v>0</v>
      </c>
      <c r="K24" s="242"/>
      <c r="L24" s="241">
        <f t="shared" si="3" ref="L24">SUM(L15:L23)</f>
        <v>0</v>
      </c>
    </row>
    <row r="25" spans="1:12" ht="14.4" thickBot="1">
      <c r="A25" s="246">
        <f>A6</f>
        <v>1</v>
      </c>
      <c r="B25" s="247">
        <f>B6</f>
        <v>1</v>
      </c>
      <c r="C25" s="248" t="s">
        <v>124</v>
      </c>
      <c r="D25" s="249"/>
      <c r="E25" s="250"/>
      <c r="F25" s="251">
        <f>F14+F24</f>
        <v>500</v>
      </c>
      <c r="G25" s="251">
        <f t="shared" si="4" ref="G25:J25">G14+G24</f>
        <v>19.30</v>
      </c>
      <c r="H25" s="251">
        <f t="shared" si="4"/>
        <v>17.259999999999998</v>
      </c>
      <c r="I25" s="251">
        <f t="shared" si="4"/>
        <v>70.64</v>
      </c>
      <c r="J25" s="251">
        <f t="shared" si="4"/>
        <v>535.41000000000008</v>
      </c>
      <c r="K25" s="251"/>
      <c r="L25" s="251">
        <f t="shared" si="5" ref="L25">L14+L24</f>
        <v>68</v>
      </c>
    </row>
    <row r="26" spans="1:12" ht="14.4">
      <c r="A26" s="252">
        <v>1</v>
      </c>
      <c r="B26" s="229">
        <v>2</v>
      </c>
      <c r="C26" s="223" t="s">
        <v>105</v>
      </c>
      <c r="D26" s="224" t="s">
        <v>106</v>
      </c>
      <c r="E26" s="225" t="s">
        <v>125</v>
      </c>
      <c r="F26" s="226">
        <v>150</v>
      </c>
      <c r="G26" s="226">
        <v>3.15</v>
      </c>
      <c r="H26" s="226">
        <v>6.60</v>
      </c>
      <c r="I26" s="226">
        <v>13.44</v>
      </c>
      <c r="J26" s="226">
        <v>138</v>
      </c>
      <c r="K26" s="227">
        <v>429</v>
      </c>
      <c r="L26" s="226">
        <v>12</v>
      </c>
    </row>
    <row r="27" spans="1:12" ht="14.4">
      <c r="A27" s="252"/>
      <c r="B27" s="229"/>
      <c r="C27" s="230"/>
      <c r="D27" s="231"/>
      <c r="E27" s="232" t="s">
        <v>126</v>
      </c>
      <c r="F27" s="233">
        <v>90</v>
      </c>
      <c r="G27" s="233">
        <v>12.09</v>
      </c>
      <c r="H27" s="233">
        <v>13.50</v>
      </c>
      <c r="I27" s="233">
        <v>14.87</v>
      </c>
      <c r="J27" s="233">
        <v>257.39999999999998</v>
      </c>
      <c r="K27" s="234">
        <v>381</v>
      </c>
      <c r="L27" s="233">
        <v>68</v>
      </c>
    </row>
    <row r="28" spans="1:12" ht="14.4">
      <c r="A28" s="252"/>
      <c r="B28" s="229"/>
      <c r="C28" s="230"/>
      <c r="D28" s="235" t="s">
        <v>109</v>
      </c>
      <c r="E28" s="232" t="s">
        <v>127</v>
      </c>
      <c r="F28" s="233">
        <v>200</v>
      </c>
      <c r="G28" s="233">
        <v>0.10</v>
      </c>
      <c r="H28" s="233">
        <v>0</v>
      </c>
      <c r="I28" s="233">
        <v>15</v>
      </c>
      <c r="J28" s="233">
        <v>60.50</v>
      </c>
      <c r="K28" s="234">
        <v>493</v>
      </c>
      <c r="L28" s="233">
        <v>5</v>
      </c>
    </row>
    <row r="29" spans="1:12" ht="14.4">
      <c r="A29" s="252"/>
      <c r="B29" s="229"/>
      <c r="C29" s="230"/>
      <c r="D29" s="235" t="s">
        <v>111</v>
      </c>
      <c r="E29" s="232" t="s">
        <v>112</v>
      </c>
      <c r="F29" s="233">
        <v>20</v>
      </c>
      <c r="G29" s="233">
        <v>1.32</v>
      </c>
      <c r="H29" s="233">
        <v>0.24</v>
      </c>
      <c r="I29" s="233">
        <v>6.68</v>
      </c>
      <c r="J29" s="233">
        <v>34.799999999999997</v>
      </c>
      <c r="K29" s="234">
        <v>109</v>
      </c>
      <c r="L29" s="233">
        <v>2</v>
      </c>
    </row>
    <row r="30" spans="1:12" ht="14.4">
      <c r="A30" s="252"/>
      <c r="B30" s="229"/>
      <c r="C30" s="230"/>
      <c r="D30" s="235" t="s">
        <v>111</v>
      </c>
      <c r="E30" s="232" t="s">
        <v>113</v>
      </c>
      <c r="F30" s="233">
        <v>40</v>
      </c>
      <c r="G30" s="233">
        <v>2.64</v>
      </c>
      <c r="H30" s="233">
        <v>0.48</v>
      </c>
      <c r="I30" s="233">
        <v>13.60</v>
      </c>
      <c r="J30" s="233">
        <v>72.400000000000006</v>
      </c>
      <c r="K30" s="234">
        <v>110</v>
      </c>
      <c r="L30" s="233">
        <v>4</v>
      </c>
    </row>
    <row r="31" spans="1:12" ht="14.4">
      <c r="A31" s="252"/>
      <c r="B31" s="229"/>
      <c r="C31" s="230"/>
      <c r="D31" s="235" t="s">
        <v>114</v>
      </c>
      <c r="E31" s="232"/>
      <c r="F31" s="233"/>
      <c r="G31" s="233"/>
      <c r="H31" s="233"/>
      <c r="I31" s="233"/>
      <c r="J31" s="233"/>
      <c r="K31" s="234"/>
      <c r="L31" s="233"/>
    </row>
    <row r="32" spans="1:12" ht="14.4">
      <c r="A32" s="252"/>
      <c r="B32" s="229"/>
      <c r="C32" s="230"/>
      <c r="D32" s="231"/>
      <c r="E32" s="232"/>
      <c r="F32" s="233"/>
      <c r="G32" s="233"/>
      <c r="H32" s="233"/>
      <c r="I32" s="233"/>
      <c r="J32" s="233"/>
      <c r="K32" s="234"/>
      <c r="L32" s="233"/>
    </row>
    <row r="33" spans="1:12" ht="14.4">
      <c r="A33" s="252"/>
      <c r="B33" s="229"/>
      <c r="C33" s="230"/>
      <c r="D33" s="231"/>
      <c r="E33" s="232"/>
      <c r="F33" s="233"/>
      <c r="G33" s="233"/>
      <c r="H33" s="233"/>
      <c r="I33" s="233"/>
      <c r="J33" s="233"/>
      <c r="K33" s="234"/>
      <c r="L33" s="233"/>
    </row>
    <row r="34" spans="1:12" ht="14.4">
      <c r="A34" s="253"/>
      <c r="B34" s="237"/>
      <c r="C34" s="238"/>
      <c r="D34" s="239" t="s">
        <v>115</v>
      </c>
      <c r="E34" s="240"/>
      <c r="F34" s="241">
        <f>SUM(F26:F33)</f>
        <v>500</v>
      </c>
      <c r="G34" s="241">
        <f t="shared" si="6" ref="G34">SUM(G26:G33)</f>
        <v>19.30</v>
      </c>
      <c r="H34" s="241">
        <f t="shared" si="7" ref="H34">SUM(H26:H33)</f>
        <v>20.82</v>
      </c>
      <c r="I34" s="241">
        <f t="shared" si="8" ref="I34">SUM(I26:I33)</f>
        <v>63.59</v>
      </c>
      <c r="J34" s="241">
        <f t="shared" si="9" ref="J34:L34">SUM(J26:J33)</f>
        <v>563.10</v>
      </c>
      <c r="K34" s="242"/>
      <c r="L34" s="241">
        <f t="shared" si="9"/>
        <v>91</v>
      </c>
    </row>
    <row r="35" spans="1:12" ht="14.4">
      <c r="A35" s="244">
        <f>A26</f>
        <v>1</v>
      </c>
      <c r="B35" s="244">
        <f>B26</f>
        <v>2</v>
      </c>
      <c r="C35" s="245" t="s">
        <v>116</v>
      </c>
      <c r="D35" s="235" t="s">
        <v>117</v>
      </c>
      <c r="E35" s="232"/>
      <c r="F35" s="233"/>
      <c r="G35" s="233"/>
      <c r="H35" s="233"/>
      <c r="I35" s="233"/>
      <c r="J35" s="233"/>
      <c r="K35" s="234"/>
      <c r="L35" s="233"/>
    </row>
    <row r="36" spans="1:12" ht="14.4">
      <c r="A36" s="252"/>
      <c r="B36" s="229"/>
      <c r="C36" s="230"/>
      <c r="D36" s="235" t="s">
        <v>118</v>
      </c>
      <c r="E36" s="232"/>
      <c r="F36" s="233"/>
      <c r="G36" s="233"/>
      <c r="H36" s="233"/>
      <c r="I36" s="233"/>
      <c r="J36" s="233"/>
      <c r="K36" s="234"/>
      <c r="L36" s="233"/>
    </row>
    <row r="37" spans="1:12" ht="14.4">
      <c r="A37" s="252"/>
      <c r="B37" s="229"/>
      <c r="C37" s="230"/>
      <c r="D37" s="235" t="s">
        <v>119</v>
      </c>
      <c r="E37" s="232"/>
      <c r="F37" s="233"/>
      <c r="G37" s="233"/>
      <c r="H37" s="233"/>
      <c r="I37" s="233"/>
      <c r="J37" s="233"/>
      <c r="K37" s="234"/>
      <c r="L37" s="233"/>
    </row>
    <row r="38" spans="1:12" ht="14.4">
      <c r="A38" s="252"/>
      <c r="B38" s="229"/>
      <c r="C38" s="230"/>
      <c r="D38" s="235" t="s">
        <v>120</v>
      </c>
      <c r="E38" s="232"/>
      <c r="F38" s="233"/>
      <c r="G38" s="233"/>
      <c r="H38" s="233"/>
      <c r="I38" s="233"/>
      <c r="J38" s="233"/>
      <c r="K38" s="234"/>
      <c r="L38" s="233"/>
    </row>
    <row r="39" spans="1:12" ht="14.4">
      <c r="A39" s="252"/>
      <c r="B39" s="229"/>
      <c r="C39" s="230"/>
      <c r="D39" s="235" t="s">
        <v>121</v>
      </c>
      <c r="E39" s="232"/>
      <c r="F39" s="233"/>
      <c r="G39" s="233"/>
      <c r="H39" s="233"/>
      <c r="I39" s="233"/>
      <c r="J39" s="233"/>
      <c r="K39" s="234"/>
      <c r="L39" s="233"/>
    </row>
    <row r="40" spans="1:12" ht="14.4">
      <c r="A40" s="252"/>
      <c r="B40" s="229"/>
      <c r="C40" s="230"/>
      <c r="D40" s="235" t="s">
        <v>122</v>
      </c>
      <c r="E40" s="232"/>
      <c r="F40" s="233"/>
      <c r="G40" s="233"/>
      <c r="H40" s="233"/>
      <c r="I40" s="233"/>
      <c r="J40" s="233"/>
      <c r="K40" s="234"/>
      <c r="L40" s="233"/>
    </row>
    <row r="41" spans="1:12" ht="14.4">
      <c r="A41" s="252"/>
      <c r="B41" s="229"/>
      <c r="C41" s="230"/>
      <c r="D41" s="235" t="s">
        <v>123</v>
      </c>
      <c r="E41" s="232"/>
      <c r="F41" s="233"/>
      <c r="G41" s="233"/>
      <c r="H41" s="233"/>
      <c r="I41" s="233"/>
      <c r="J41" s="233"/>
      <c r="K41" s="234"/>
      <c r="L41" s="233"/>
    </row>
    <row r="42" spans="1:12" ht="14.4">
      <c r="A42" s="252"/>
      <c r="B42" s="229"/>
      <c r="C42" s="230"/>
      <c r="D42" s="231"/>
      <c r="E42" s="232"/>
      <c r="F42" s="233"/>
      <c r="G42" s="233"/>
      <c r="H42" s="233"/>
      <c r="I42" s="233"/>
      <c r="J42" s="233"/>
      <c r="K42" s="234"/>
      <c r="L42" s="233"/>
    </row>
    <row r="43" spans="1:12" ht="14.4">
      <c r="A43" s="252"/>
      <c r="B43" s="229"/>
      <c r="C43" s="230"/>
      <c r="D43" s="231"/>
      <c r="E43" s="232"/>
      <c r="F43" s="233"/>
      <c r="G43" s="233"/>
      <c r="H43" s="233"/>
      <c r="I43" s="233"/>
      <c r="J43" s="233"/>
      <c r="K43" s="234"/>
      <c r="L43" s="233"/>
    </row>
    <row r="44" spans="1:12" ht="14.4">
      <c r="A44" s="253"/>
      <c r="B44" s="237"/>
      <c r="C44" s="238"/>
      <c r="D44" s="239" t="s">
        <v>115</v>
      </c>
      <c r="E44" s="240"/>
      <c r="F44" s="241">
        <f>SUM(F35:F43)</f>
        <v>0</v>
      </c>
      <c r="G44" s="241">
        <f t="shared" si="10" ref="G44">SUM(G35:G43)</f>
        <v>0</v>
      </c>
      <c r="H44" s="241">
        <f t="shared" si="11" ref="H44">SUM(H35:H43)</f>
        <v>0</v>
      </c>
      <c r="I44" s="241">
        <f t="shared" si="12" ref="I44">SUM(I35:I43)</f>
        <v>0</v>
      </c>
      <c r="J44" s="241">
        <f t="shared" si="13" ref="J44:L44">SUM(J35:J43)</f>
        <v>0</v>
      </c>
      <c r="K44" s="242"/>
      <c r="L44" s="241">
        <f t="shared" si="13"/>
        <v>0</v>
      </c>
    </row>
    <row r="45" spans="1:12" ht="15.75" customHeight="1" thickBot="1">
      <c r="A45" s="254">
        <f>A26</f>
        <v>1</v>
      </c>
      <c r="B45" s="254">
        <f>B26</f>
        <v>2</v>
      </c>
      <c r="C45" s="248" t="s">
        <v>124</v>
      </c>
      <c r="D45" s="249"/>
      <c r="E45" s="250"/>
      <c r="F45" s="251">
        <f>F34+F44</f>
        <v>500</v>
      </c>
      <c r="G45" s="251">
        <f t="shared" si="14" ref="G45">G34+G44</f>
        <v>19.30</v>
      </c>
      <c r="H45" s="251">
        <f t="shared" si="15" ref="H45">H34+H44</f>
        <v>20.82</v>
      </c>
      <c r="I45" s="251">
        <f t="shared" si="16" ref="I45">I34+I44</f>
        <v>63.59</v>
      </c>
      <c r="J45" s="251">
        <f t="shared" si="17" ref="J45:L45">J34+J44</f>
        <v>563.10</v>
      </c>
      <c r="K45" s="251"/>
      <c r="L45" s="251">
        <f t="shared" si="17"/>
        <v>91</v>
      </c>
    </row>
    <row r="46" spans="1:12" ht="14.4">
      <c r="A46" s="221">
        <v>1</v>
      </c>
      <c r="B46" s="222">
        <v>3</v>
      </c>
      <c r="C46" s="223" t="s">
        <v>105</v>
      </c>
      <c r="D46" s="224" t="s">
        <v>106</v>
      </c>
      <c r="E46" s="225" t="s">
        <v>128</v>
      </c>
      <c r="F46" s="226">
        <v>150</v>
      </c>
      <c r="G46" s="226">
        <v>4</v>
      </c>
      <c r="H46" s="226">
        <v>7</v>
      </c>
      <c r="I46" s="226">
        <v>37.60</v>
      </c>
      <c r="J46" s="226">
        <v>79.50</v>
      </c>
      <c r="K46" s="227">
        <v>414</v>
      </c>
      <c r="L46" s="226">
        <v>7.90</v>
      </c>
    </row>
    <row r="47" spans="1:12" ht="14.4">
      <c r="A47" s="228"/>
      <c r="B47" s="229"/>
      <c r="C47" s="230"/>
      <c r="D47" s="231"/>
      <c r="E47" s="232" t="s">
        <v>129</v>
      </c>
      <c r="F47" s="233">
        <v>90</v>
      </c>
      <c r="G47" s="233">
        <v>10.06</v>
      </c>
      <c r="H47" s="233">
        <v>13.35</v>
      </c>
      <c r="I47" s="233">
        <v>16.53</v>
      </c>
      <c r="J47" s="233">
        <v>222.75</v>
      </c>
      <c r="K47" s="234">
        <v>367</v>
      </c>
      <c r="L47" s="233">
        <v>72</v>
      </c>
    </row>
    <row r="48" spans="1:12" ht="14.4">
      <c r="A48" s="228"/>
      <c r="B48" s="229"/>
      <c r="C48" s="230"/>
      <c r="D48" s="235" t="s">
        <v>109</v>
      </c>
      <c r="E48" s="232" t="s">
        <v>130</v>
      </c>
      <c r="F48" s="233">
        <v>200</v>
      </c>
      <c r="G48" s="233">
        <v>0.50</v>
      </c>
      <c r="H48" s="233">
        <v>0</v>
      </c>
      <c r="I48" s="233">
        <v>27</v>
      </c>
      <c r="J48" s="233">
        <v>110</v>
      </c>
      <c r="K48" s="234">
        <v>508</v>
      </c>
      <c r="L48" s="233">
        <v>8.1999999999999993</v>
      </c>
    </row>
    <row r="49" spans="1:12" ht="14.4">
      <c r="A49" s="228"/>
      <c r="B49" s="229"/>
      <c r="C49" s="230"/>
      <c r="D49" s="235" t="s">
        <v>111</v>
      </c>
      <c r="E49" s="232" t="s">
        <v>112</v>
      </c>
      <c r="F49" s="233">
        <v>20</v>
      </c>
      <c r="G49" s="233">
        <v>1.32</v>
      </c>
      <c r="H49" s="233">
        <v>0.24</v>
      </c>
      <c r="I49" s="233">
        <v>6.68</v>
      </c>
      <c r="J49" s="233">
        <v>34.799999999999997</v>
      </c>
      <c r="K49" s="234">
        <v>109</v>
      </c>
      <c r="L49" s="233">
        <v>2</v>
      </c>
    </row>
    <row r="50" spans="1:12" ht="14.4">
      <c r="A50" s="228"/>
      <c r="B50" s="229"/>
      <c r="C50" s="230"/>
      <c r="D50" s="235" t="s">
        <v>111</v>
      </c>
      <c r="E50" s="232" t="s">
        <v>113</v>
      </c>
      <c r="F50" s="233">
        <v>40</v>
      </c>
      <c r="G50" s="233">
        <v>2.64</v>
      </c>
      <c r="H50" s="233">
        <v>0.48</v>
      </c>
      <c r="I50" s="233">
        <v>13.60</v>
      </c>
      <c r="J50" s="233">
        <v>72.400000000000006</v>
      </c>
      <c r="K50" s="234">
        <v>110</v>
      </c>
      <c r="L50" s="233">
        <v>4</v>
      </c>
    </row>
    <row r="51" spans="1:12" ht="14.4">
      <c r="A51" s="228"/>
      <c r="B51" s="229"/>
      <c r="C51" s="230"/>
      <c r="D51" s="235" t="s">
        <v>114</v>
      </c>
      <c r="E51" s="232"/>
      <c r="F51" s="233"/>
      <c r="G51" s="233"/>
      <c r="H51" s="233"/>
      <c r="I51" s="233"/>
      <c r="J51" s="233"/>
      <c r="K51" s="234"/>
      <c r="L51" s="233"/>
    </row>
    <row r="52" spans="1:12" ht="14.4">
      <c r="A52" s="228"/>
      <c r="B52" s="229"/>
      <c r="C52" s="230"/>
      <c r="D52" s="231"/>
      <c r="E52" s="232"/>
      <c r="F52" s="233"/>
      <c r="G52" s="233"/>
      <c r="H52" s="233"/>
      <c r="I52" s="233"/>
      <c r="J52" s="233"/>
      <c r="K52" s="234"/>
      <c r="L52" s="233"/>
    </row>
    <row r="53" spans="1:12" ht="14.4">
      <c r="A53" s="228"/>
      <c r="B53" s="229"/>
      <c r="C53" s="230"/>
      <c r="D53" s="231"/>
      <c r="E53" s="232"/>
      <c r="F53" s="233"/>
      <c r="G53" s="233"/>
      <c r="H53" s="233"/>
      <c r="I53" s="233"/>
      <c r="J53" s="233"/>
      <c r="K53" s="234"/>
      <c r="L53" s="233"/>
    </row>
    <row r="54" spans="1:12" ht="14.4">
      <c r="A54" s="236"/>
      <c r="B54" s="237"/>
      <c r="C54" s="238"/>
      <c r="D54" s="239" t="s">
        <v>115</v>
      </c>
      <c r="E54" s="240"/>
      <c r="F54" s="241">
        <f>SUM(F46:F53)</f>
        <v>500</v>
      </c>
      <c r="G54" s="241">
        <f t="shared" si="18" ref="G54">SUM(G46:G53)</f>
        <v>18.52</v>
      </c>
      <c r="H54" s="241">
        <f t="shared" si="19" ref="H54">SUM(H46:H53)</f>
        <v>21.07</v>
      </c>
      <c r="I54" s="241">
        <f t="shared" si="20" ref="I54">SUM(I46:I53)</f>
        <v>101.41</v>
      </c>
      <c r="J54" s="241">
        <f t="shared" si="21" ref="J54:L54">SUM(J46:J53)</f>
        <v>519.45000000000005</v>
      </c>
      <c r="K54" s="242"/>
      <c r="L54" s="241">
        <f t="shared" si="21"/>
        <v>94.10</v>
      </c>
    </row>
    <row r="55" spans="1:12" ht="14.4">
      <c r="A55" s="243">
        <f>A46</f>
        <v>1</v>
      </c>
      <c r="B55" s="244">
        <f>B46</f>
        <v>3</v>
      </c>
      <c r="C55" s="245" t="s">
        <v>116</v>
      </c>
      <c r="D55" s="235" t="s">
        <v>117</v>
      </c>
      <c r="E55" s="232"/>
      <c r="F55" s="233"/>
      <c r="G55" s="233"/>
      <c r="H55" s="233"/>
      <c r="I55" s="233"/>
      <c r="J55" s="233"/>
      <c r="K55" s="234"/>
      <c r="L55" s="233"/>
    </row>
    <row r="56" spans="1:12" ht="14.4">
      <c r="A56" s="228"/>
      <c r="B56" s="229"/>
      <c r="C56" s="230"/>
      <c r="D56" s="235" t="s">
        <v>118</v>
      </c>
      <c r="E56" s="232"/>
      <c r="F56" s="233"/>
      <c r="G56" s="233"/>
      <c r="H56" s="233"/>
      <c r="I56" s="233"/>
      <c r="J56" s="233"/>
      <c r="K56" s="234"/>
      <c r="L56" s="233"/>
    </row>
    <row r="57" spans="1:12" ht="14.4">
      <c r="A57" s="228"/>
      <c r="B57" s="229"/>
      <c r="C57" s="230"/>
      <c r="D57" s="235" t="s">
        <v>119</v>
      </c>
      <c r="E57" s="232"/>
      <c r="F57" s="233"/>
      <c r="G57" s="233"/>
      <c r="H57" s="233"/>
      <c r="I57" s="233"/>
      <c r="J57" s="233"/>
      <c r="K57" s="234"/>
      <c r="L57" s="233"/>
    </row>
    <row r="58" spans="1:12" ht="14.4">
      <c r="A58" s="228"/>
      <c r="B58" s="229"/>
      <c r="C58" s="230"/>
      <c r="D58" s="235" t="s">
        <v>120</v>
      </c>
      <c r="E58" s="232"/>
      <c r="F58" s="233"/>
      <c r="G58" s="233"/>
      <c r="H58" s="233"/>
      <c r="I58" s="233"/>
      <c r="J58" s="233"/>
      <c r="K58" s="234"/>
      <c r="L58" s="233"/>
    </row>
    <row r="59" spans="1:12" ht="14.4">
      <c r="A59" s="228"/>
      <c r="B59" s="229"/>
      <c r="C59" s="230"/>
      <c r="D59" s="235" t="s">
        <v>121</v>
      </c>
      <c r="E59" s="232"/>
      <c r="F59" s="233"/>
      <c r="G59" s="233"/>
      <c r="H59" s="233"/>
      <c r="I59" s="233"/>
      <c r="J59" s="233"/>
      <c r="K59" s="234"/>
      <c r="L59" s="233"/>
    </row>
    <row r="60" spans="1:12" ht="14.4">
      <c r="A60" s="228"/>
      <c r="B60" s="229"/>
      <c r="C60" s="230"/>
      <c r="D60" s="235" t="s">
        <v>122</v>
      </c>
      <c r="E60" s="232"/>
      <c r="F60" s="233"/>
      <c r="G60" s="233"/>
      <c r="H60" s="233"/>
      <c r="I60" s="233"/>
      <c r="J60" s="233"/>
      <c r="K60" s="234"/>
      <c r="L60" s="233"/>
    </row>
    <row r="61" spans="1:12" ht="14.4">
      <c r="A61" s="228"/>
      <c r="B61" s="229"/>
      <c r="C61" s="230"/>
      <c r="D61" s="235" t="s">
        <v>123</v>
      </c>
      <c r="E61" s="232"/>
      <c r="F61" s="233"/>
      <c r="G61" s="233"/>
      <c r="H61" s="233"/>
      <c r="I61" s="233"/>
      <c r="J61" s="233"/>
      <c r="K61" s="234"/>
      <c r="L61" s="233"/>
    </row>
    <row r="62" spans="1:12" ht="14.4">
      <c r="A62" s="228"/>
      <c r="B62" s="229"/>
      <c r="C62" s="230"/>
      <c r="D62" s="231"/>
      <c r="E62" s="232"/>
      <c r="F62" s="233"/>
      <c r="G62" s="233"/>
      <c r="H62" s="233"/>
      <c r="I62" s="233"/>
      <c r="J62" s="233"/>
      <c r="K62" s="234"/>
      <c r="L62" s="233"/>
    </row>
    <row r="63" spans="1:12" ht="14.4">
      <c r="A63" s="228"/>
      <c r="B63" s="229"/>
      <c r="C63" s="230"/>
      <c r="D63" s="231"/>
      <c r="E63" s="232"/>
      <c r="F63" s="233"/>
      <c r="G63" s="233"/>
      <c r="H63" s="233"/>
      <c r="I63" s="233"/>
      <c r="J63" s="233"/>
      <c r="K63" s="234"/>
      <c r="L63" s="233"/>
    </row>
    <row r="64" spans="1:12" ht="14.4">
      <c r="A64" s="236"/>
      <c r="B64" s="237"/>
      <c r="C64" s="238"/>
      <c r="D64" s="239" t="s">
        <v>115</v>
      </c>
      <c r="E64" s="240"/>
      <c r="F64" s="241">
        <f>SUM(F55:F63)</f>
        <v>0</v>
      </c>
      <c r="G64" s="241">
        <f t="shared" si="22" ref="G64">SUM(G55:G63)</f>
        <v>0</v>
      </c>
      <c r="H64" s="241">
        <f t="shared" si="23" ref="H64">SUM(H55:H63)</f>
        <v>0</v>
      </c>
      <c r="I64" s="241">
        <f t="shared" si="24" ref="I64">SUM(I55:I63)</f>
        <v>0</v>
      </c>
      <c r="J64" s="241">
        <f t="shared" si="25" ref="J64:L64">SUM(J55:J63)</f>
        <v>0</v>
      </c>
      <c r="K64" s="242"/>
      <c r="L64" s="241">
        <f t="shared" si="25"/>
        <v>0</v>
      </c>
    </row>
    <row r="65" spans="1:12" ht="15.75" customHeight="1" thickBot="1">
      <c r="A65" s="246">
        <f>A46</f>
        <v>1</v>
      </c>
      <c r="B65" s="247">
        <f>B46</f>
        <v>3</v>
      </c>
      <c r="C65" s="248" t="s">
        <v>124</v>
      </c>
      <c r="D65" s="249"/>
      <c r="E65" s="250"/>
      <c r="F65" s="251">
        <f>F54+F64</f>
        <v>500</v>
      </c>
      <c r="G65" s="251">
        <f t="shared" si="26" ref="G65">G54+G64</f>
        <v>18.52</v>
      </c>
      <c r="H65" s="251">
        <f t="shared" si="27" ref="H65">H54+H64</f>
        <v>21.07</v>
      </c>
      <c r="I65" s="251">
        <f t="shared" si="28" ref="I65">I54+I64</f>
        <v>101.41</v>
      </c>
      <c r="J65" s="251">
        <f t="shared" si="29" ref="J65:L65">J54+J64</f>
        <v>519.45000000000005</v>
      </c>
      <c r="K65" s="251"/>
      <c r="L65" s="251">
        <f t="shared" si="29"/>
        <v>94.10</v>
      </c>
    </row>
    <row r="66" spans="1:12" ht="14.4">
      <c r="A66" s="221">
        <v>1</v>
      </c>
      <c r="B66" s="222">
        <v>4</v>
      </c>
      <c r="C66" s="223" t="s">
        <v>105</v>
      </c>
      <c r="D66" s="224" t="s">
        <v>106</v>
      </c>
      <c r="E66" s="225" t="s">
        <v>131</v>
      </c>
      <c r="F66" s="226">
        <v>240</v>
      </c>
      <c r="G66" s="226">
        <v>15.24</v>
      </c>
      <c r="H66" s="226">
        <v>20.50</v>
      </c>
      <c r="I66" s="226">
        <v>20.11</v>
      </c>
      <c r="J66" s="226">
        <v>413.45</v>
      </c>
      <c r="K66" s="227">
        <v>369</v>
      </c>
      <c r="L66" s="226">
        <v>71</v>
      </c>
    </row>
    <row r="67" spans="1:12" ht="14.4">
      <c r="A67" s="228"/>
      <c r="B67" s="229"/>
      <c r="C67" s="230"/>
      <c r="D67" s="231"/>
      <c r="E67" s="232"/>
      <c r="F67" s="233"/>
      <c r="G67" s="233"/>
      <c r="H67" s="233"/>
      <c r="I67" s="233"/>
      <c r="J67" s="233"/>
      <c r="K67" s="234"/>
      <c r="L67" s="233"/>
    </row>
    <row r="68" spans="1:12" ht="14.4">
      <c r="A68" s="228"/>
      <c r="B68" s="229"/>
      <c r="C68" s="230"/>
      <c r="D68" s="235" t="s">
        <v>109</v>
      </c>
      <c r="E68" s="232" t="s">
        <v>127</v>
      </c>
      <c r="F68" s="233">
        <v>200</v>
      </c>
      <c r="G68" s="233">
        <v>0.10</v>
      </c>
      <c r="H68" s="233">
        <v>0</v>
      </c>
      <c r="I68" s="233">
        <v>15</v>
      </c>
      <c r="J68" s="233">
        <v>60.50</v>
      </c>
      <c r="K68" s="234">
        <v>493</v>
      </c>
      <c r="L68" s="233">
        <v>6</v>
      </c>
    </row>
    <row r="69" spans="1:12" ht="14.4">
      <c r="A69" s="228"/>
      <c r="B69" s="229"/>
      <c r="C69" s="230"/>
      <c r="D69" s="235" t="s">
        <v>111</v>
      </c>
      <c r="E69" s="232" t="s">
        <v>112</v>
      </c>
      <c r="F69" s="233">
        <v>20</v>
      </c>
      <c r="G69" s="233">
        <v>1.32</v>
      </c>
      <c r="H69" s="233">
        <v>0.24</v>
      </c>
      <c r="I69" s="233">
        <v>6.68</v>
      </c>
      <c r="J69" s="233">
        <v>34.799999999999997</v>
      </c>
      <c r="K69" s="234">
        <v>109</v>
      </c>
      <c r="L69" s="233">
        <v>2</v>
      </c>
    </row>
    <row r="70" spans="1:12" ht="14.4">
      <c r="A70" s="228"/>
      <c r="B70" s="229"/>
      <c r="C70" s="230"/>
      <c r="D70" s="235" t="s">
        <v>111</v>
      </c>
      <c r="E70" s="232" t="s">
        <v>113</v>
      </c>
      <c r="F70" s="233">
        <v>40</v>
      </c>
      <c r="G70" s="233">
        <v>2.64</v>
      </c>
      <c r="H70" s="233">
        <v>0.48</v>
      </c>
      <c r="I70" s="233">
        <v>13.60</v>
      </c>
      <c r="J70" s="233">
        <v>72.400000000000006</v>
      </c>
      <c r="K70" s="234">
        <v>110</v>
      </c>
      <c r="L70" s="233">
        <v>2</v>
      </c>
    </row>
    <row r="71" spans="1:12" ht="14.4">
      <c r="A71" s="228"/>
      <c r="B71" s="229"/>
      <c r="C71" s="230"/>
      <c r="D71" s="235" t="s">
        <v>114</v>
      </c>
      <c r="E71" s="232"/>
      <c r="F71" s="233"/>
      <c r="G71" s="233"/>
      <c r="H71" s="233"/>
      <c r="I71" s="233"/>
      <c r="J71" s="233"/>
      <c r="K71" s="234"/>
      <c r="L71" s="233"/>
    </row>
    <row r="72" spans="1:12" ht="14.4">
      <c r="A72" s="228"/>
      <c r="B72" s="229"/>
      <c r="C72" s="230"/>
      <c r="D72" s="231"/>
      <c r="E72" s="232"/>
      <c r="F72" s="233"/>
      <c r="G72" s="233"/>
      <c r="H72" s="233"/>
      <c r="I72" s="233"/>
      <c r="J72" s="233"/>
      <c r="K72" s="234"/>
      <c r="L72" s="233"/>
    </row>
    <row r="73" spans="1:12" ht="14.4">
      <c r="A73" s="228"/>
      <c r="B73" s="229"/>
      <c r="C73" s="230"/>
      <c r="D73" s="231"/>
      <c r="E73" s="232"/>
      <c r="F73" s="233"/>
      <c r="G73" s="233"/>
      <c r="H73" s="233"/>
      <c r="I73" s="233"/>
      <c r="J73" s="233"/>
      <c r="K73" s="234"/>
      <c r="L73" s="233"/>
    </row>
    <row r="74" spans="1:12" ht="14.4">
      <c r="A74" s="236"/>
      <c r="B74" s="237"/>
      <c r="C74" s="238"/>
      <c r="D74" s="239" t="s">
        <v>115</v>
      </c>
      <c r="E74" s="240"/>
      <c r="F74" s="241">
        <f>SUM(F66:F73)</f>
        <v>500</v>
      </c>
      <c r="G74" s="241">
        <f t="shared" si="30" ref="G74">SUM(G66:G73)</f>
        <v>19.30</v>
      </c>
      <c r="H74" s="241">
        <f t="shared" si="31" ref="H74">SUM(H66:H73)</f>
        <v>21.22</v>
      </c>
      <c r="I74" s="241">
        <f t="shared" si="32" ref="I74">SUM(I66:I73)</f>
        <v>55.39</v>
      </c>
      <c r="J74" s="241">
        <f t="shared" si="33" ref="J74:L74">SUM(J66:J73)</f>
        <v>581.15</v>
      </c>
      <c r="K74" s="242"/>
      <c r="L74" s="241">
        <f t="shared" si="33"/>
        <v>81</v>
      </c>
    </row>
    <row r="75" spans="1:12" ht="14.4">
      <c r="A75" s="243">
        <f>A66</f>
        <v>1</v>
      </c>
      <c r="B75" s="244">
        <f>B66</f>
        <v>4</v>
      </c>
      <c r="C75" s="245" t="s">
        <v>116</v>
      </c>
      <c r="D75" s="235" t="s">
        <v>117</v>
      </c>
      <c r="E75" s="232"/>
      <c r="F75" s="233"/>
      <c r="G75" s="233"/>
      <c r="H75" s="233"/>
      <c r="I75" s="233"/>
      <c r="J75" s="233"/>
      <c r="K75" s="234"/>
      <c r="L75" s="233"/>
    </row>
    <row r="76" spans="1:12" ht="14.4">
      <c r="A76" s="228"/>
      <c r="B76" s="229"/>
      <c r="C76" s="230"/>
      <c r="D76" s="235" t="s">
        <v>118</v>
      </c>
      <c r="E76" s="232"/>
      <c r="F76" s="233"/>
      <c r="G76" s="233"/>
      <c r="H76" s="233"/>
      <c r="I76" s="233"/>
      <c r="J76" s="233"/>
      <c r="K76" s="234"/>
      <c r="L76" s="233"/>
    </row>
    <row r="77" spans="1:12" ht="14.4">
      <c r="A77" s="228"/>
      <c r="B77" s="229"/>
      <c r="C77" s="230"/>
      <c r="D77" s="235" t="s">
        <v>119</v>
      </c>
      <c r="E77" s="232"/>
      <c r="F77" s="233"/>
      <c r="G77" s="233"/>
      <c r="H77" s="233"/>
      <c r="I77" s="233"/>
      <c r="J77" s="233"/>
      <c r="K77" s="234"/>
      <c r="L77" s="233"/>
    </row>
    <row r="78" spans="1:12" ht="14.4">
      <c r="A78" s="228"/>
      <c r="B78" s="229"/>
      <c r="C78" s="230"/>
      <c r="D78" s="235" t="s">
        <v>120</v>
      </c>
      <c r="E78" s="232"/>
      <c r="F78" s="233"/>
      <c r="G78" s="233"/>
      <c r="H78" s="233"/>
      <c r="I78" s="233"/>
      <c r="J78" s="233"/>
      <c r="K78" s="234"/>
      <c r="L78" s="233"/>
    </row>
    <row r="79" spans="1:12" ht="14.4">
      <c r="A79" s="228"/>
      <c r="B79" s="229"/>
      <c r="C79" s="230"/>
      <c r="D79" s="235" t="s">
        <v>121</v>
      </c>
      <c r="E79" s="232"/>
      <c r="F79" s="233"/>
      <c r="G79" s="233"/>
      <c r="H79" s="233"/>
      <c r="I79" s="233"/>
      <c r="J79" s="233"/>
      <c r="K79" s="234"/>
      <c r="L79" s="233"/>
    </row>
    <row r="80" spans="1:12" ht="14.4">
      <c r="A80" s="228"/>
      <c r="B80" s="229"/>
      <c r="C80" s="230"/>
      <c r="D80" s="235" t="s">
        <v>122</v>
      </c>
      <c r="E80" s="232"/>
      <c r="F80" s="233"/>
      <c r="G80" s="233"/>
      <c r="H80" s="233"/>
      <c r="I80" s="233"/>
      <c r="J80" s="233"/>
      <c r="K80" s="234"/>
      <c r="L80" s="233"/>
    </row>
    <row r="81" spans="1:12" ht="14.4">
      <c r="A81" s="228"/>
      <c r="B81" s="229"/>
      <c r="C81" s="230"/>
      <c r="D81" s="235" t="s">
        <v>123</v>
      </c>
      <c r="E81" s="232"/>
      <c r="F81" s="233"/>
      <c r="G81" s="233"/>
      <c r="H81" s="233"/>
      <c r="I81" s="233"/>
      <c r="J81" s="233"/>
      <c r="K81" s="234"/>
      <c r="L81" s="233"/>
    </row>
    <row r="82" spans="1:12" ht="14.4">
      <c r="A82" s="228"/>
      <c r="B82" s="229"/>
      <c r="C82" s="230"/>
      <c r="D82" s="231"/>
      <c r="E82" s="232"/>
      <c r="F82" s="233"/>
      <c r="G82" s="233"/>
      <c r="H82" s="233"/>
      <c r="I82" s="233"/>
      <c r="J82" s="233"/>
      <c r="K82" s="234"/>
      <c r="L82" s="233"/>
    </row>
    <row r="83" spans="1:12" ht="14.4">
      <c r="A83" s="228"/>
      <c r="B83" s="229"/>
      <c r="C83" s="230"/>
      <c r="D83" s="231"/>
      <c r="E83" s="232"/>
      <c r="F83" s="233"/>
      <c r="G83" s="233"/>
      <c r="H83" s="233"/>
      <c r="I83" s="233"/>
      <c r="J83" s="233"/>
      <c r="K83" s="234"/>
      <c r="L83" s="233"/>
    </row>
    <row r="84" spans="1:12" ht="14.4">
      <c r="A84" s="236"/>
      <c r="B84" s="237"/>
      <c r="C84" s="238"/>
      <c r="D84" s="239" t="s">
        <v>115</v>
      </c>
      <c r="E84" s="240"/>
      <c r="F84" s="241">
        <f>SUM(F75:F83)</f>
        <v>0</v>
      </c>
      <c r="G84" s="241">
        <f t="shared" si="34" ref="G84">SUM(G75:G83)</f>
        <v>0</v>
      </c>
      <c r="H84" s="241">
        <f t="shared" si="35" ref="H84">SUM(H75:H83)</f>
        <v>0</v>
      </c>
      <c r="I84" s="241">
        <f t="shared" si="36" ref="I84">SUM(I75:I83)</f>
        <v>0</v>
      </c>
      <c r="J84" s="241">
        <f t="shared" si="37" ref="J84:L84">SUM(J75:J83)</f>
        <v>0</v>
      </c>
      <c r="K84" s="242"/>
      <c r="L84" s="241">
        <f t="shared" si="37"/>
        <v>0</v>
      </c>
    </row>
    <row r="85" spans="1:12" ht="15.75" customHeight="1" thickBot="1">
      <c r="A85" s="246">
        <f>A66</f>
        <v>1</v>
      </c>
      <c r="B85" s="247">
        <f>B66</f>
        <v>4</v>
      </c>
      <c r="C85" s="248" t="s">
        <v>124</v>
      </c>
      <c r="D85" s="249"/>
      <c r="E85" s="250"/>
      <c r="F85" s="251">
        <f>F74+F84</f>
        <v>500</v>
      </c>
      <c r="G85" s="251">
        <f t="shared" si="38" ref="G85">G74+G84</f>
        <v>19.30</v>
      </c>
      <c r="H85" s="251">
        <f t="shared" si="39" ref="H85">H74+H84</f>
        <v>21.22</v>
      </c>
      <c r="I85" s="251">
        <f t="shared" si="40" ref="I85">I74+I84</f>
        <v>55.39</v>
      </c>
      <c r="J85" s="251">
        <f t="shared" si="41" ref="J85:L85">J74+J84</f>
        <v>581.15</v>
      </c>
      <c r="K85" s="251"/>
      <c r="L85" s="251">
        <f t="shared" si="41"/>
        <v>81</v>
      </c>
    </row>
    <row r="86" spans="1:12" ht="14.4">
      <c r="A86" s="221">
        <v>1</v>
      </c>
      <c r="B86" s="222">
        <v>5</v>
      </c>
      <c r="C86" s="223" t="s">
        <v>105</v>
      </c>
      <c r="D86" s="224" t="s">
        <v>106</v>
      </c>
      <c r="E86" s="225" t="s">
        <v>132</v>
      </c>
      <c r="F86" s="226">
        <v>150</v>
      </c>
      <c r="G86" s="226">
        <v>6.50</v>
      </c>
      <c r="H86" s="226">
        <v>6.96</v>
      </c>
      <c r="I86" s="226">
        <v>38.520000000000003</v>
      </c>
      <c r="J86" s="226">
        <v>241.60</v>
      </c>
      <c r="K86" s="227">
        <v>243</v>
      </c>
      <c r="L86" s="226">
        <v>8</v>
      </c>
    </row>
    <row r="87" spans="1:12" ht="14.4">
      <c r="A87" s="228"/>
      <c r="B87" s="229"/>
      <c r="C87" s="230"/>
      <c r="D87" s="231"/>
      <c r="E87" s="232" t="s">
        <v>133</v>
      </c>
      <c r="F87" s="233">
        <v>90</v>
      </c>
      <c r="G87" s="233">
        <v>8.34</v>
      </c>
      <c r="H87" s="233">
        <v>11.10</v>
      </c>
      <c r="I87" s="233">
        <v>2.16</v>
      </c>
      <c r="J87" s="233">
        <v>142.60</v>
      </c>
      <c r="K87" s="234">
        <v>366</v>
      </c>
      <c r="L87" s="233">
        <v>55</v>
      </c>
    </row>
    <row r="88" spans="1:12" ht="14.4">
      <c r="A88" s="228"/>
      <c r="B88" s="229"/>
      <c r="C88" s="230"/>
      <c r="D88" s="235" t="s">
        <v>109</v>
      </c>
      <c r="E88" s="232" t="s">
        <v>134</v>
      </c>
      <c r="F88" s="233">
        <v>200</v>
      </c>
      <c r="G88" s="233">
        <v>0.50</v>
      </c>
      <c r="H88" s="233">
        <v>0.20</v>
      </c>
      <c r="I88" s="233">
        <v>0.20</v>
      </c>
      <c r="J88" s="233">
        <v>96.10</v>
      </c>
      <c r="K88" s="234">
        <v>518</v>
      </c>
      <c r="L88" s="233">
        <v>9</v>
      </c>
    </row>
    <row r="89" spans="1:12" ht="14.4">
      <c r="A89" s="228"/>
      <c r="B89" s="229"/>
      <c r="C89" s="230"/>
      <c r="D89" s="235" t="s">
        <v>111</v>
      </c>
      <c r="E89" s="232" t="s">
        <v>112</v>
      </c>
      <c r="F89" s="233">
        <v>20</v>
      </c>
      <c r="G89" s="233">
        <v>1.32</v>
      </c>
      <c r="H89" s="233">
        <v>0.24</v>
      </c>
      <c r="I89" s="233">
        <v>6.68</v>
      </c>
      <c r="J89" s="233">
        <v>34.799999999999997</v>
      </c>
      <c r="K89" s="234">
        <v>109</v>
      </c>
      <c r="L89" s="233">
        <v>2</v>
      </c>
    </row>
    <row r="90" spans="1:12" ht="14.4">
      <c r="A90" s="228"/>
      <c r="B90" s="229"/>
      <c r="C90" s="230"/>
      <c r="D90" s="235" t="s">
        <v>111</v>
      </c>
      <c r="E90" s="232" t="s">
        <v>113</v>
      </c>
      <c r="F90" s="233">
        <v>40</v>
      </c>
      <c r="G90" s="233">
        <v>2.64</v>
      </c>
      <c r="H90" s="233">
        <v>0.48</v>
      </c>
      <c r="I90" s="233">
        <v>13.60</v>
      </c>
      <c r="J90" s="233">
        <v>72.400000000000006</v>
      </c>
      <c r="K90" s="234">
        <v>110</v>
      </c>
      <c r="L90" s="233">
        <v>2</v>
      </c>
    </row>
    <row r="91" spans="1:12" ht="14.4">
      <c r="A91" s="228"/>
      <c r="B91" s="229"/>
      <c r="C91" s="230"/>
      <c r="D91" s="235" t="s">
        <v>114</v>
      </c>
      <c r="E91" s="232"/>
      <c r="F91" s="233"/>
      <c r="G91" s="233"/>
      <c r="H91" s="233"/>
      <c r="I91" s="233"/>
      <c r="J91" s="233"/>
      <c r="K91" s="234"/>
      <c r="L91" s="233"/>
    </row>
    <row r="92" spans="1:12" ht="14.4">
      <c r="A92" s="228"/>
      <c r="B92" s="229"/>
      <c r="C92" s="230"/>
      <c r="D92" s="231"/>
      <c r="E92" s="232"/>
      <c r="F92" s="233"/>
      <c r="G92" s="233"/>
      <c r="H92" s="233"/>
      <c r="I92" s="233"/>
      <c r="J92" s="233"/>
      <c r="K92" s="234"/>
      <c r="L92" s="233"/>
    </row>
    <row r="93" spans="1:12" ht="14.4">
      <c r="A93" s="228"/>
      <c r="B93" s="229"/>
      <c r="C93" s="230"/>
      <c r="D93" s="231"/>
      <c r="E93" s="232"/>
      <c r="F93" s="233"/>
      <c r="G93" s="233"/>
      <c r="H93" s="233"/>
      <c r="I93" s="233"/>
      <c r="J93" s="233"/>
      <c r="K93" s="234"/>
      <c r="L93" s="233"/>
    </row>
    <row r="94" spans="1:12" ht="14.4">
      <c r="A94" s="236"/>
      <c r="B94" s="237"/>
      <c r="C94" s="238"/>
      <c r="D94" s="239" t="s">
        <v>115</v>
      </c>
      <c r="E94" s="240"/>
      <c r="F94" s="241">
        <f>SUM(F86:F93)</f>
        <v>500</v>
      </c>
      <c r="G94" s="241">
        <f t="shared" si="42" ref="G94">SUM(G86:G93)</f>
        <v>19.30</v>
      </c>
      <c r="H94" s="241">
        <f t="shared" si="43" ref="H94">SUM(H86:H93)</f>
        <v>18.979999999999997</v>
      </c>
      <c r="I94" s="241">
        <f t="shared" si="44" ref="I94">SUM(I86:I93)</f>
        <v>61.160000000000011</v>
      </c>
      <c r="J94" s="241">
        <f t="shared" si="45" ref="J94:L94">SUM(J86:J93)</f>
        <v>587.49999999999989</v>
      </c>
      <c r="K94" s="242"/>
      <c r="L94" s="241">
        <f t="shared" si="45"/>
        <v>76</v>
      </c>
    </row>
    <row r="95" spans="1:12" ht="14.4">
      <c r="A95" s="243">
        <f>A86</f>
        <v>1</v>
      </c>
      <c r="B95" s="244">
        <f>B86</f>
        <v>5</v>
      </c>
      <c r="C95" s="245" t="s">
        <v>116</v>
      </c>
      <c r="D95" s="235" t="s">
        <v>117</v>
      </c>
      <c r="E95" s="232"/>
      <c r="F95" s="233"/>
      <c r="G95" s="233"/>
      <c r="H95" s="233"/>
      <c r="I95" s="233"/>
      <c r="J95" s="233"/>
      <c r="K95" s="234"/>
      <c r="L95" s="233"/>
    </row>
    <row r="96" spans="1:12" ht="14.4">
      <c r="A96" s="228"/>
      <c r="B96" s="229"/>
      <c r="C96" s="230"/>
      <c r="D96" s="235" t="s">
        <v>118</v>
      </c>
      <c r="E96" s="232"/>
      <c r="F96" s="233"/>
      <c r="G96" s="233"/>
      <c r="H96" s="233"/>
      <c r="I96" s="233"/>
      <c r="J96" s="233"/>
      <c r="K96" s="234"/>
      <c r="L96" s="233"/>
    </row>
    <row r="97" spans="1:12" ht="14.4">
      <c r="A97" s="228"/>
      <c r="B97" s="229"/>
      <c r="C97" s="230"/>
      <c r="D97" s="235" t="s">
        <v>119</v>
      </c>
      <c r="E97" s="232"/>
      <c r="F97" s="233"/>
      <c r="G97" s="233"/>
      <c r="H97" s="233"/>
      <c r="I97" s="233"/>
      <c r="J97" s="233"/>
      <c r="K97" s="234"/>
      <c r="L97" s="233"/>
    </row>
    <row r="98" spans="1:12" ht="14.4">
      <c r="A98" s="228"/>
      <c r="B98" s="229"/>
      <c r="C98" s="230"/>
      <c r="D98" s="235" t="s">
        <v>120</v>
      </c>
      <c r="E98" s="232"/>
      <c r="F98" s="233"/>
      <c r="G98" s="233"/>
      <c r="H98" s="233"/>
      <c r="I98" s="233"/>
      <c r="J98" s="233"/>
      <c r="K98" s="234"/>
      <c r="L98" s="233"/>
    </row>
    <row r="99" spans="1:12" ht="14.4">
      <c r="A99" s="228"/>
      <c r="B99" s="229"/>
      <c r="C99" s="230"/>
      <c r="D99" s="235" t="s">
        <v>121</v>
      </c>
      <c r="E99" s="232"/>
      <c r="F99" s="233"/>
      <c r="G99" s="233"/>
      <c r="H99" s="233"/>
      <c r="I99" s="233"/>
      <c r="J99" s="233"/>
      <c r="K99" s="234"/>
      <c r="L99" s="233"/>
    </row>
    <row r="100" spans="1:12" ht="14.4">
      <c r="A100" s="228"/>
      <c r="B100" s="229"/>
      <c r="C100" s="230"/>
      <c r="D100" s="235" t="s">
        <v>122</v>
      </c>
      <c r="E100" s="232"/>
      <c r="F100" s="233"/>
      <c r="G100" s="233"/>
      <c r="H100" s="233"/>
      <c r="I100" s="233"/>
      <c r="J100" s="233"/>
      <c r="K100" s="234"/>
      <c r="L100" s="233"/>
    </row>
    <row r="101" spans="1:12" ht="14.4">
      <c r="A101" s="228"/>
      <c r="B101" s="229"/>
      <c r="C101" s="230"/>
      <c r="D101" s="235" t="s">
        <v>123</v>
      </c>
      <c r="E101" s="232"/>
      <c r="F101" s="233"/>
      <c r="G101" s="233"/>
      <c r="H101" s="233"/>
      <c r="I101" s="233"/>
      <c r="J101" s="233"/>
      <c r="K101" s="234"/>
      <c r="L101" s="233"/>
    </row>
    <row r="102" spans="1:12" ht="14.4">
      <c r="A102" s="228"/>
      <c r="B102" s="229"/>
      <c r="C102" s="230"/>
      <c r="D102" s="231"/>
      <c r="E102" s="232"/>
      <c r="F102" s="233"/>
      <c r="G102" s="233"/>
      <c r="H102" s="233"/>
      <c r="I102" s="233"/>
      <c r="J102" s="233"/>
      <c r="K102" s="234"/>
      <c r="L102" s="233"/>
    </row>
    <row r="103" spans="1:12" ht="14.4">
      <c r="A103" s="228"/>
      <c r="B103" s="229"/>
      <c r="C103" s="230"/>
      <c r="D103" s="231"/>
      <c r="E103" s="232"/>
      <c r="F103" s="233"/>
      <c r="G103" s="233"/>
      <c r="H103" s="233"/>
      <c r="I103" s="233"/>
      <c r="J103" s="233"/>
      <c r="K103" s="234"/>
      <c r="L103" s="233"/>
    </row>
    <row r="104" spans="1:12" ht="14.4">
      <c r="A104" s="236"/>
      <c r="B104" s="237"/>
      <c r="C104" s="238"/>
      <c r="D104" s="239" t="s">
        <v>115</v>
      </c>
      <c r="E104" s="240"/>
      <c r="F104" s="241">
        <f>SUM(F95:F103)</f>
        <v>0</v>
      </c>
      <c r="G104" s="241">
        <f t="shared" si="46" ref="G104">SUM(G95:G103)</f>
        <v>0</v>
      </c>
      <c r="H104" s="241">
        <f t="shared" si="47" ref="H104">SUM(H95:H103)</f>
        <v>0</v>
      </c>
      <c r="I104" s="241">
        <f t="shared" si="48" ref="I104">SUM(I95:I103)</f>
        <v>0</v>
      </c>
      <c r="J104" s="241">
        <f t="shared" si="49" ref="J104:L104">SUM(J95:J103)</f>
        <v>0</v>
      </c>
      <c r="K104" s="242"/>
      <c r="L104" s="241">
        <f t="shared" si="49"/>
        <v>0</v>
      </c>
    </row>
    <row r="105" spans="1:12" ht="15.75" customHeight="1" thickBot="1">
      <c r="A105" s="246">
        <f>A86</f>
        <v>1</v>
      </c>
      <c r="B105" s="247">
        <f>B86</f>
        <v>5</v>
      </c>
      <c r="C105" s="248" t="s">
        <v>124</v>
      </c>
      <c r="D105" s="249"/>
      <c r="E105" s="250"/>
      <c r="F105" s="251">
        <f>F94+F104</f>
        <v>500</v>
      </c>
      <c r="G105" s="251">
        <f t="shared" si="50" ref="G105">G94+G104</f>
        <v>19.30</v>
      </c>
      <c r="H105" s="251">
        <f t="shared" si="51" ref="H105">H94+H104</f>
        <v>18.979999999999997</v>
      </c>
      <c r="I105" s="251">
        <f t="shared" si="52" ref="I105">I94+I104</f>
        <v>61.160000000000011</v>
      </c>
      <c r="J105" s="251">
        <f t="shared" si="53" ref="J105:L105">J94+J104</f>
        <v>587.49999999999989</v>
      </c>
      <c r="K105" s="251"/>
      <c r="L105" s="251">
        <f t="shared" si="53"/>
        <v>76</v>
      </c>
    </row>
    <row r="106" spans="1:12" ht="14.4">
      <c r="A106" s="221">
        <v>2</v>
      </c>
      <c r="B106" s="222">
        <v>1</v>
      </c>
      <c r="C106" s="223" t="s">
        <v>105</v>
      </c>
      <c r="D106" s="224" t="s">
        <v>106</v>
      </c>
      <c r="E106" s="225" t="s">
        <v>107</v>
      </c>
      <c r="F106" s="226">
        <v>150</v>
      </c>
      <c r="G106" s="226">
        <v>8.3000000000000007</v>
      </c>
      <c r="H106" s="226">
        <v>6.90</v>
      </c>
      <c r="I106" s="226">
        <v>26.80</v>
      </c>
      <c r="J106" s="226">
        <v>197.50</v>
      </c>
      <c r="K106" s="227">
        <v>291</v>
      </c>
      <c r="L106" s="226">
        <v>13</v>
      </c>
    </row>
    <row r="107" spans="1:12" ht="14.4">
      <c r="A107" s="228"/>
      <c r="B107" s="229"/>
      <c r="C107" s="230"/>
      <c r="D107" s="231"/>
      <c r="E107" s="232" t="s">
        <v>135</v>
      </c>
      <c r="F107" s="233">
        <v>100</v>
      </c>
      <c r="G107" s="233">
        <v>9.1999999999999993</v>
      </c>
      <c r="H107" s="233">
        <v>5.20</v>
      </c>
      <c r="I107" s="233">
        <v>2.90</v>
      </c>
      <c r="J107" s="233">
        <v>97</v>
      </c>
      <c r="K107" s="234">
        <v>342</v>
      </c>
      <c r="L107" s="233">
        <v>60</v>
      </c>
    </row>
    <row r="108" spans="1:12" ht="14.4">
      <c r="A108" s="228"/>
      <c r="B108" s="229"/>
      <c r="C108" s="230"/>
      <c r="D108" s="235" t="s">
        <v>109</v>
      </c>
      <c r="E108" s="232" t="s">
        <v>134</v>
      </c>
      <c r="F108" s="233">
        <v>200</v>
      </c>
      <c r="G108" s="233">
        <v>0.50</v>
      </c>
      <c r="H108" s="233">
        <v>0.20</v>
      </c>
      <c r="I108" s="233">
        <v>42</v>
      </c>
      <c r="J108" s="233">
        <v>96.10</v>
      </c>
      <c r="K108" s="234">
        <v>518</v>
      </c>
      <c r="L108" s="233">
        <v>18</v>
      </c>
    </row>
    <row r="109" spans="1:12" ht="14.4">
      <c r="A109" s="228"/>
      <c r="B109" s="229"/>
      <c r="C109" s="230"/>
      <c r="D109" s="235" t="s">
        <v>111</v>
      </c>
      <c r="E109" s="232" t="s">
        <v>112</v>
      </c>
      <c r="F109" s="233">
        <v>20</v>
      </c>
      <c r="G109" s="233">
        <v>1.32</v>
      </c>
      <c r="H109" s="233">
        <v>0.24</v>
      </c>
      <c r="I109" s="233">
        <v>6.68</v>
      </c>
      <c r="J109" s="233">
        <v>34.799999999999997</v>
      </c>
      <c r="K109" s="234">
        <v>109</v>
      </c>
      <c r="L109" s="233">
        <v>2</v>
      </c>
    </row>
    <row r="110" spans="1:12" ht="14.4">
      <c r="A110" s="228"/>
      <c r="B110" s="229"/>
      <c r="C110" s="230"/>
      <c r="D110" s="235" t="s">
        <v>111</v>
      </c>
      <c r="E110" s="232" t="s">
        <v>113</v>
      </c>
      <c r="F110" s="233">
        <v>40</v>
      </c>
      <c r="G110" s="233">
        <v>2.64</v>
      </c>
      <c r="H110" s="233">
        <v>0.48</v>
      </c>
      <c r="I110" s="233">
        <v>13.60</v>
      </c>
      <c r="J110" s="233">
        <v>72.400000000000006</v>
      </c>
      <c r="K110" s="234">
        <v>110</v>
      </c>
      <c r="L110" s="233">
        <v>3</v>
      </c>
    </row>
    <row r="111" spans="1:12" ht="14.4">
      <c r="A111" s="228"/>
      <c r="B111" s="229"/>
      <c r="C111" s="230"/>
      <c r="D111" s="235" t="s">
        <v>114</v>
      </c>
      <c r="E111" s="232"/>
      <c r="F111" s="233"/>
      <c r="G111" s="233"/>
      <c r="H111" s="233"/>
      <c r="I111" s="233"/>
      <c r="J111" s="233"/>
      <c r="K111" s="234"/>
      <c r="L111" s="233"/>
    </row>
    <row r="112" spans="1:12" ht="14.4">
      <c r="A112" s="228"/>
      <c r="B112" s="229"/>
      <c r="C112" s="230"/>
      <c r="D112" s="231"/>
      <c r="E112" s="232"/>
      <c r="F112" s="233"/>
      <c r="G112" s="233"/>
      <c r="H112" s="233"/>
      <c r="I112" s="233"/>
      <c r="J112" s="233"/>
      <c r="K112" s="234"/>
      <c r="L112" s="233"/>
    </row>
    <row r="113" spans="1:12" ht="14.4">
      <c r="A113" s="228"/>
      <c r="B113" s="229"/>
      <c r="C113" s="230"/>
      <c r="D113" s="231"/>
      <c r="E113" s="232"/>
      <c r="F113" s="233"/>
      <c r="G113" s="233"/>
      <c r="H113" s="233"/>
      <c r="I113" s="233"/>
      <c r="J113" s="233"/>
      <c r="K113" s="234"/>
      <c r="L113" s="233"/>
    </row>
    <row r="114" spans="1:12" ht="14.4">
      <c r="A114" s="236"/>
      <c r="B114" s="237"/>
      <c r="C114" s="238"/>
      <c r="D114" s="239" t="s">
        <v>115</v>
      </c>
      <c r="E114" s="240"/>
      <c r="F114" s="241">
        <f>SUM(F106:F113)</f>
        <v>510</v>
      </c>
      <c r="G114" s="241">
        <f t="shared" si="54" ref="G114:J114">SUM(G106:G113)</f>
        <v>21.96</v>
      </c>
      <c r="H114" s="241">
        <f t="shared" si="54"/>
        <v>13.02</v>
      </c>
      <c r="I114" s="241">
        <f t="shared" si="54"/>
        <v>91.97999999999999</v>
      </c>
      <c r="J114" s="241">
        <f t="shared" si="54"/>
        <v>497.80000000000007</v>
      </c>
      <c r="K114" s="242"/>
      <c r="L114" s="241">
        <f t="shared" si="55" ref="L114">SUM(L106:L113)</f>
        <v>96</v>
      </c>
    </row>
    <row r="115" spans="1:12" ht="14.4">
      <c r="A115" s="243">
        <f>A106</f>
        <v>2</v>
      </c>
      <c r="B115" s="244">
        <f>B106</f>
        <v>1</v>
      </c>
      <c r="C115" s="245" t="s">
        <v>116</v>
      </c>
      <c r="D115" s="235" t="s">
        <v>117</v>
      </c>
      <c r="E115" s="232"/>
      <c r="F115" s="233"/>
      <c r="G115" s="233"/>
      <c r="H115" s="233"/>
      <c r="I115" s="233"/>
      <c r="J115" s="233"/>
      <c r="K115" s="234"/>
      <c r="L115" s="233"/>
    </row>
    <row r="116" spans="1:12" ht="14.4">
      <c r="A116" s="228"/>
      <c r="B116" s="229"/>
      <c r="C116" s="230"/>
      <c r="D116" s="235" t="s">
        <v>118</v>
      </c>
      <c r="E116" s="232"/>
      <c r="F116" s="233"/>
      <c r="G116" s="233"/>
      <c r="H116" s="233"/>
      <c r="I116" s="233"/>
      <c r="J116" s="233"/>
      <c r="K116" s="234"/>
      <c r="L116" s="233"/>
    </row>
    <row r="117" spans="1:12" ht="14.4">
      <c r="A117" s="228"/>
      <c r="B117" s="229"/>
      <c r="C117" s="230"/>
      <c r="D117" s="235" t="s">
        <v>119</v>
      </c>
      <c r="E117" s="232"/>
      <c r="F117" s="233"/>
      <c r="G117" s="233"/>
      <c r="H117" s="233"/>
      <c r="I117" s="233"/>
      <c r="J117" s="233"/>
      <c r="K117" s="234"/>
      <c r="L117" s="233"/>
    </row>
    <row r="118" spans="1:12" ht="14.4">
      <c r="A118" s="228"/>
      <c r="B118" s="229"/>
      <c r="C118" s="230"/>
      <c r="D118" s="235" t="s">
        <v>120</v>
      </c>
      <c r="E118" s="232"/>
      <c r="F118" s="233"/>
      <c r="G118" s="233"/>
      <c r="H118" s="233"/>
      <c r="I118" s="233"/>
      <c r="J118" s="233"/>
      <c r="K118" s="234"/>
      <c r="L118" s="233"/>
    </row>
    <row r="119" spans="1:12" ht="14.4">
      <c r="A119" s="228"/>
      <c r="B119" s="229"/>
      <c r="C119" s="230"/>
      <c r="D119" s="235" t="s">
        <v>121</v>
      </c>
      <c r="E119" s="232"/>
      <c r="F119" s="233"/>
      <c r="G119" s="233"/>
      <c r="H119" s="233"/>
      <c r="I119" s="233"/>
      <c r="J119" s="233"/>
      <c r="K119" s="234"/>
      <c r="L119" s="233"/>
    </row>
    <row r="120" spans="1:12" ht="14.4">
      <c r="A120" s="228"/>
      <c r="B120" s="229"/>
      <c r="C120" s="230"/>
      <c r="D120" s="235" t="s">
        <v>122</v>
      </c>
      <c r="E120" s="232"/>
      <c r="F120" s="233"/>
      <c r="G120" s="233"/>
      <c r="H120" s="233"/>
      <c r="I120" s="233"/>
      <c r="J120" s="233"/>
      <c r="K120" s="234"/>
      <c r="L120" s="233"/>
    </row>
    <row r="121" spans="1:12" ht="14.4">
      <c r="A121" s="228"/>
      <c r="B121" s="229"/>
      <c r="C121" s="230"/>
      <c r="D121" s="235" t="s">
        <v>123</v>
      </c>
      <c r="E121" s="232"/>
      <c r="F121" s="233"/>
      <c r="G121" s="233"/>
      <c r="H121" s="233"/>
      <c r="I121" s="233"/>
      <c r="J121" s="233"/>
      <c r="K121" s="234"/>
      <c r="L121" s="233"/>
    </row>
    <row r="122" spans="1:12" ht="14.4">
      <c r="A122" s="228"/>
      <c r="B122" s="229"/>
      <c r="C122" s="230"/>
      <c r="D122" s="231"/>
      <c r="E122" s="232"/>
      <c r="F122" s="233"/>
      <c r="G122" s="233"/>
      <c r="H122" s="233"/>
      <c r="I122" s="233"/>
      <c r="J122" s="233"/>
      <c r="K122" s="234"/>
      <c r="L122" s="233"/>
    </row>
    <row r="123" spans="1:12" ht="14.4">
      <c r="A123" s="228"/>
      <c r="B123" s="229"/>
      <c r="C123" s="230"/>
      <c r="D123" s="231"/>
      <c r="E123" s="232"/>
      <c r="F123" s="233"/>
      <c r="G123" s="233"/>
      <c r="H123" s="233"/>
      <c r="I123" s="233"/>
      <c r="J123" s="233"/>
      <c r="K123" s="234"/>
      <c r="L123" s="233"/>
    </row>
    <row r="124" spans="1:12" ht="14.4">
      <c r="A124" s="236"/>
      <c r="B124" s="237"/>
      <c r="C124" s="238"/>
      <c r="D124" s="239" t="s">
        <v>115</v>
      </c>
      <c r="E124" s="240"/>
      <c r="F124" s="241">
        <f>SUM(F115:F123)</f>
        <v>0</v>
      </c>
      <c r="G124" s="241">
        <f t="shared" si="56" ref="G124:J124">SUM(G115:G123)</f>
        <v>0</v>
      </c>
      <c r="H124" s="241">
        <f t="shared" si="56"/>
        <v>0</v>
      </c>
      <c r="I124" s="241">
        <f t="shared" si="56"/>
        <v>0</v>
      </c>
      <c r="J124" s="241">
        <f t="shared" si="56"/>
        <v>0</v>
      </c>
      <c r="K124" s="242"/>
      <c r="L124" s="241">
        <f t="shared" si="57" ref="L124">SUM(L115:L123)</f>
        <v>0</v>
      </c>
    </row>
    <row r="125" spans="1:12" ht="14.4" thickBot="1">
      <c r="A125" s="246">
        <f>A106</f>
        <v>2</v>
      </c>
      <c r="B125" s="247">
        <f>B106</f>
        <v>1</v>
      </c>
      <c r="C125" s="248" t="s">
        <v>124</v>
      </c>
      <c r="D125" s="249"/>
      <c r="E125" s="250"/>
      <c r="F125" s="251">
        <f>F114+F124</f>
        <v>510</v>
      </c>
      <c r="G125" s="251">
        <f t="shared" si="58" ref="G125">G114+G124</f>
        <v>21.96</v>
      </c>
      <c r="H125" s="251">
        <f t="shared" si="59" ref="H125">H114+H124</f>
        <v>13.02</v>
      </c>
      <c r="I125" s="251">
        <f t="shared" si="60" ref="I125">I114+I124</f>
        <v>91.97999999999999</v>
      </c>
      <c r="J125" s="251">
        <f t="shared" si="61" ref="J125:L125">J114+J124</f>
        <v>497.80000000000007</v>
      </c>
      <c r="K125" s="251"/>
      <c r="L125" s="251">
        <f t="shared" si="61"/>
        <v>96</v>
      </c>
    </row>
    <row r="126" spans="1:12" ht="14.4">
      <c r="A126" s="252">
        <v>2</v>
      </c>
      <c r="B126" s="229">
        <v>2</v>
      </c>
      <c r="C126" s="223" t="s">
        <v>105</v>
      </c>
      <c r="D126" s="224" t="s">
        <v>106</v>
      </c>
      <c r="E126" s="225" t="s">
        <v>125</v>
      </c>
      <c r="F126" s="226">
        <v>150</v>
      </c>
      <c r="G126" s="226">
        <v>3.45</v>
      </c>
      <c r="H126" s="226">
        <v>7.48</v>
      </c>
      <c r="I126" s="226">
        <v>18.53</v>
      </c>
      <c r="J126" s="226">
        <v>156.40</v>
      </c>
      <c r="K126" s="227">
        <v>429</v>
      </c>
      <c r="L126" s="226">
        <v>12</v>
      </c>
    </row>
    <row r="127" spans="1:12" ht="14.4">
      <c r="A127" s="252"/>
      <c r="B127" s="229"/>
      <c r="C127" s="230"/>
      <c r="D127" s="231"/>
      <c r="E127" s="232" t="s">
        <v>136</v>
      </c>
      <c r="F127" s="233">
        <v>100</v>
      </c>
      <c r="G127" s="233">
        <v>8.50</v>
      </c>
      <c r="H127" s="233">
        <v>8.3000000000000007</v>
      </c>
      <c r="I127" s="233">
        <v>4</v>
      </c>
      <c r="J127" s="233">
        <v>125</v>
      </c>
      <c r="K127" s="234">
        <v>372</v>
      </c>
      <c r="L127" s="233">
        <v>68</v>
      </c>
    </row>
    <row r="128" spans="1:12" ht="14.4">
      <c r="A128" s="252"/>
      <c r="B128" s="229"/>
      <c r="C128" s="230"/>
      <c r="D128" s="235" t="s">
        <v>109</v>
      </c>
      <c r="E128" s="232" t="s">
        <v>137</v>
      </c>
      <c r="F128" s="233">
        <v>200</v>
      </c>
      <c r="G128" s="233">
        <v>0.50</v>
      </c>
      <c r="H128" s="233">
        <v>0</v>
      </c>
      <c r="I128" s="233">
        <v>27</v>
      </c>
      <c r="J128" s="233">
        <v>110</v>
      </c>
      <c r="K128" s="234">
        <v>508</v>
      </c>
      <c r="L128" s="233">
        <v>8.1999999999999993</v>
      </c>
    </row>
    <row r="129" spans="1:12" ht="14.4">
      <c r="A129" s="252"/>
      <c r="B129" s="229"/>
      <c r="C129" s="230"/>
      <c r="D129" s="235" t="s">
        <v>111</v>
      </c>
      <c r="E129" s="232" t="s">
        <v>112</v>
      </c>
      <c r="F129" s="233">
        <v>20</v>
      </c>
      <c r="G129" s="233">
        <v>1.32</v>
      </c>
      <c r="H129" s="233">
        <v>0.24</v>
      </c>
      <c r="I129" s="233">
        <v>6.68</v>
      </c>
      <c r="J129" s="233">
        <v>34.799999999999997</v>
      </c>
      <c r="K129" s="234">
        <v>109</v>
      </c>
      <c r="L129" s="233">
        <v>2</v>
      </c>
    </row>
    <row r="130" spans="1:12" ht="14.4">
      <c r="A130" s="252"/>
      <c r="B130" s="229"/>
      <c r="C130" s="230"/>
      <c r="D130" s="235" t="s">
        <v>111</v>
      </c>
      <c r="E130" s="232" t="s">
        <v>113</v>
      </c>
      <c r="F130" s="233">
        <v>40</v>
      </c>
      <c r="G130" s="233">
        <v>2.64</v>
      </c>
      <c r="H130" s="233">
        <v>0.48</v>
      </c>
      <c r="I130" s="233">
        <v>13.60</v>
      </c>
      <c r="J130" s="233">
        <v>72.400000000000006</v>
      </c>
      <c r="K130" s="234">
        <v>110</v>
      </c>
      <c r="L130" s="233">
        <v>4</v>
      </c>
    </row>
    <row r="131" spans="1:12" ht="14.4">
      <c r="A131" s="252"/>
      <c r="B131" s="229"/>
      <c r="C131" s="230"/>
      <c r="D131" s="235" t="s">
        <v>114</v>
      </c>
      <c r="E131" s="232"/>
      <c r="F131" s="233"/>
      <c r="G131" s="233"/>
      <c r="H131" s="233"/>
      <c r="I131" s="233"/>
      <c r="J131" s="233"/>
      <c r="K131" s="234"/>
      <c r="L131" s="233"/>
    </row>
    <row r="132" spans="1:12" ht="14.4">
      <c r="A132" s="252"/>
      <c r="B132" s="229"/>
      <c r="C132" s="230"/>
      <c r="D132" s="231"/>
      <c r="E132" s="232"/>
      <c r="F132" s="233"/>
      <c r="G132" s="233"/>
      <c r="H132" s="233"/>
      <c r="I132" s="233"/>
      <c r="J132" s="233"/>
      <c r="K132" s="234"/>
      <c r="L132" s="233"/>
    </row>
    <row r="133" spans="1:12" ht="14.4">
      <c r="A133" s="252"/>
      <c r="B133" s="229"/>
      <c r="C133" s="230"/>
      <c r="D133" s="231"/>
      <c r="E133" s="232"/>
      <c r="F133" s="233"/>
      <c r="G133" s="233"/>
      <c r="H133" s="233"/>
      <c r="I133" s="233"/>
      <c r="J133" s="233"/>
      <c r="K133" s="234"/>
      <c r="L133" s="233"/>
    </row>
    <row r="134" spans="1:12" ht="14.4">
      <c r="A134" s="253"/>
      <c r="B134" s="237"/>
      <c r="C134" s="238"/>
      <c r="D134" s="239" t="s">
        <v>115</v>
      </c>
      <c r="E134" s="240"/>
      <c r="F134" s="241">
        <f>SUM(F126:F133)</f>
        <v>510</v>
      </c>
      <c r="G134" s="241">
        <f t="shared" si="62" ref="G134:J134">SUM(G126:G133)</f>
        <v>16.41</v>
      </c>
      <c r="H134" s="241">
        <f t="shared" si="62"/>
        <v>16.50</v>
      </c>
      <c r="I134" s="241">
        <f t="shared" si="62"/>
        <v>69.81</v>
      </c>
      <c r="J134" s="241">
        <f t="shared" si="62"/>
        <v>498.60</v>
      </c>
      <c r="K134" s="242"/>
      <c r="L134" s="241">
        <f t="shared" si="63" ref="L134">SUM(L126:L133)</f>
        <v>94.20</v>
      </c>
    </row>
    <row r="135" spans="1:12" ht="14.4">
      <c r="A135" s="244">
        <f>A126</f>
        <v>2</v>
      </c>
      <c r="B135" s="244">
        <f>B126</f>
        <v>2</v>
      </c>
      <c r="C135" s="245" t="s">
        <v>116</v>
      </c>
      <c r="D135" s="235" t="s">
        <v>117</v>
      </c>
      <c r="E135" s="232"/>
      <c r="F135" s="233"/>
      <c r="G135" s="233"/>
      <c r="H135" s="233"/>
      <c r="I135" s="233"/>
      <c r="J135" s="233"/>
      <c r="K135" s="234"/>
      <c r="L135" s="233"/>
    </row>
    <row r="136" spans="1:12" ht="14.4">
      <c r="A136" s="252"/>
      <c r="B136" s="229"/>
      <c r="C136" s="230"/>
      <c r="D136" s="235" t="s">
        <v>118</v>
      </c>
      <c r="E136" s="232"/>
      <c r="F136" s="233"/>
      <c r="G136" s="233"/>
      <c r="H136" s="233"/>
      <c r="I136" s="233"/>
      <c r="J136" s="233"/>
      <c r="K136" s="234"/>
      <c r="L136" s="233"/>
    </row>
    <row r="137" spans="1:12" ht="14.4">
      <c r="A137" s="252"/>
      <c r="B137" s="229"/>
      <c r="C137" s="230"/>
      <c r="D137" s="235" t="s">
        <v>119</v>
      </c>
      <c r="E137" s="232"/>
      <c r="F137" s="233"/>
      <c r="G137" s="233"/>
      <c r="H137" s="233"/>
      <c r="I137" s="233"/>
      <c r="J137" s="233"/>
      <c r="K137" s="234"/>
      <c r="L137" s="233"/>
    </row>
    <row r="138" spans="1:12" ht="14.4">
      <c r="A138" s="252"/>
      <c r="B138" s="229"/>
      <c r="C138" s="230"/>
      <c r="D138" s="235" t="s">
        <v>120</v>
      </c>
      <c r="E138" s="232"/>
      <c r="F138" s="233"/>
      <c r="G138" s="233"/>
      <c r="H138" s="233"/>
      <c r="I138" s="233"/>
      <c r="J138" s="233"/>
      <c r="K138" s="234"/>
      <c r="L138" s="233"/>
    </row>
    <row r="139" spans="1:12" ht="14.4">
      <c r="A139" s="252"/>
      <c r="B139" s="229"/>
      <c r="C139" s="230"/>
      <c r="D139" s="235" t="s">
        <v>121</v>
      </c>
      <c r="E139" s="232"/>
      <c r="F139" s="233"/>
      <c r="G139" s="233"/>
      <c r="H139" s="233"/>
      <c r="I139" s="233"/>
      <c r="J139" s="233"/>
      <c r="K139" s="234"/>
      <c r="L139" s="233"/>
    </row>
    <row r="140" spans="1:12" ht="14.4">
      <c r="A140" s="252"/>
      <c r="B140" s="229"/>
      <c r="C140" s="230"/>
      <c r="D140" s="235" t="s">
        <v>122</v>
      </c>
      <c r="E140" s="232"/>
      <c r="F140" s="233"/>
      <c r="G140" s="233"/>
      <c r="H140" s="233"/>
      <c r="I140" s="233"/>
      <c r="J140" s="233"/>
      <c r="K140" s="234"/>
      <c r="L140" s="233"/>
    </row>
    <row r="141" spans="1:12" ht="14.4">
      <c r="A141" s="252"/>
      <c r="B141" s="229"/>
      <c r="C141" s="230"/>
      <c r="D141" s="235" t="s">
        <v>123</v>
      </c>
      <c r="E141" s="232"/>
      <c r="F141" s="233"/>
      <c r="G141" s="233"/>
      <c r="H141" s="233"/>
      <c r="I141" s="233"/>
      <c r="J141" s="233"/>
      <c r="K141" s="234"/>
      <c r="L141" s="233"/>
    </row>
    <row r="142" spans="1:12" ht="14.4">
      <c r="A142" s="252"/>
      <c r="B142" s="229"/>
      <c r="C142" s="230"/>
      <c r="D142" s="231"/>
      <c r="E142" s="232"/>
      <c r="F142" s="233"/>
      <c r="G142" s="233"/>
      <c r="H142" s="233"/>
      <c r="I142" s="233"/>
      <c r="J142" s="233"/>
      <c r="K142" s="234"/>
      <c r="L142" s="233"/>
    </row>
    <row r="143" spans="1:12" ht="14.4">
      <c r="A143" s="252"/>
      <c r="B143" s="229"/>
      <c r="C143" s="230"/>
      <c r="D143" s="231"/>
      <c r="E143" s="232"/>
      <c r="F143" s="233"/>
      <c r="G143" s="233"/>
      <c r="H143" s="233"/>
      <c r="I143" s="233"/>
      <c r="J143" s="233"/>
      <c r="K143" s="234"/>
      <c r="L143" s="233"/>
    </row>
    <row r="144" spans="1:12" ht="14.4">
      <c r="A144" s="253"/>
      <c r="B144" s="237"/>
      <c r="C144" s="238"/>
      <c r="D144" s="239" t="s">
        <v>115</v>
      </c>
      <c r="E144" s="240"/>
      <c r="F144" s="241">
        <f>SUM(F135:F143)</f>
        <v>0</v>
      </c>
      <c r="G144" s="241">
        <f t="shared" si="64" ref="G144:J144">SUM(G135:G143)</f>
        <v>0</v>
      </c>
      <c r="H144" s="241">
        <f t="shared" si="64"/>
        <v>0</v>
      </c>
      <c r="I144" s="241">
        <f t="shared" si="64"/>
        <v>0</v>
      </c>
      <c r="J144" s="241">
        <f t="shared" si="64"/>
        <v>0</v>
      </c>
      <c r="K144" s="242"/>
      <c r="L144" s="241">
        <f t="shared" si="65" ref="L144">SUM(L135:L143)</f>
        <v>0</v>
      </c>
    </row>
    <row r="145" spans="1:12" ht="14.4" thickBot="1">
      <c r="A145" s="254">
        <f>A126</f>
        <v>2</v>
      </c>
      <c r="B145" s="254">
        <f>B126</f>
        <v>2</v>
      </c>
      <c r="C145" s="248" t="s">
        <v>124</v>
      </c>
      <c r="D145" s="249"/>
      <c r="E145" s="250"/>
      <c r="F145" s="251">
        <f>F134+F144</f>
        <v>510</v>
      </c>
      <c r="G145" s="251">
        <f t="shared" si="66" ref="G145">G134+G144</f>
        <v>16.41</v>
      </c>
      <c r="H145" s="251">
        <f t="shared" si="67" ref="H145">H134+H144</f>
        <v>16.50</v>
      </c>
      <c r="I145" s="251">
        <f t="shared" si="68" ref="I145">I134+I144</f>
        <v>69.81</v>
      </c>
      <c r="J145" s="251">
        <f t="shared" si="69" ref="J145:L145">J134+J144</f>
        <v>498.60</v>
      </c>
      <c r="K145" s="251"/>
      <c r="L145" s="251">
        <f t="shared" si="69"/>
        <v>94.20</v>
      </c>
    </row>
    <row r="146" spans="1:12" ht="14.4">
      <c r="A146" s="221">
        <v>2</v>
      </c>
      <c r="B146" s="222">
        <v>3</v>
      </c>
      <c r="C146" s="223" t="s">
        <v>105</v>
      </c>
      <c r="D146" s="224" t="s">
        <v>106</v>
      </c>
      <c r="E146" s="225" t="s">
        <v>138</v>
      </c>
      <c r="F146" s="226">
        <v>150</v>
      </c>
      <c r="G146" s="226">
        <v>6.20</v>
      </c>
      <c r="H146" s="226">
        <v>7.85</v>
      </c>
      <c r="I146" s="226">
        <v>37.08</v>
      </c>
      <c r="J146" s="226">
        <v>206.80</v>
      </c>
      <c r="K146" s="227">
        <v>237</v>
      </c>
      <c r="L146" s="226">
        <v>16</v>
      </c>
    </row>
    <row r="147" spans="1:12" ht="14.4">
      <c r="A147" s="228"/>
      <c r="B147" s="229"/>
      <c r="C147" s="230"/>
      <c r="D147" s="231"/>
      <c r="E147" s="232" t="s">
        <v>139</v>
      </c>
      <c r="F147" s="233">
        <v>110</v>
      </c>
      <c r="G147" s="233">
        <v>10</v>
      </c>
      <c r="H147" s="233">
        <v>13.80</v>
      </c>
      <c r="I147" s="233">
        <v>4.30</v>
      </c>
      <c r="J147" s="233">
        <v>213</v>
      </c>
      <c r="K147" s="234">
        <v>398</v>
      </c>
      <c r="L147" s="233">
        <v>64</v>
      </c>
    </row>
    <row r="148" spans="1:12" ht="14.4">
      <c r="A148" s="228"/>
      <c r="B148" s="229"/>
      <c r="C148" s="230"/>
      <c r="D148" s="235" t="s">
        <v>109</v>
      </c>
      <c r="E148" s="232" t="s">
        <v>127</v>
      </c>
      <c r="F148" s="233">
        <v>200</v>
      </c>
      <c r="G148" s="233">
        <v>0.10</v>
      </c>
      <c r="H148" s="233">
        <v>0</v>
      </c>
      <c r="I148" s="233">
        <v>15</v>
      </c>
      <c r="J148" s="233">
        <v>60.50</v>
      </c>
      <c r="K148" s="234">
        <v>493</v>
      </c>
      <c r="L148" s="233">
        <v>5.20</v>
      </c>
    </row>
    <row r="149" spans="1:12" ht="14.4">
      <c r="A149" s="228"/>
      <c r="B149" s="229"/>
      <c r="C149" s="230"/>
      <c r="D149" s="235" t="s">
        <v>111</v>
      </c>
      <c r="E149" s="232" t="s">
        <v>112</v>
      </c>
      <c r="F149" s="233">
        <v>20</v>
      </c>
      <c r="G149" s="233">
        <v>1.32</v>
      </c>
      <c r="H149" s="233">
        <v>0.24</v>
      </c>
      <c r="I149" s="233">
        <v>6.68</v>
      </c>
      <c r="J149" s="233">
        <v>34.799999999999997</v>
      </c>
      <c r="K149" s="234">
        <v>109</v>
      </c>
      <c r="L149" s="233">
        <v>2</v>
      </c>
    </row>
    <row r="150" spans="1:12" ht="15.75" customHeight="1">
      <c r="A150" s="228"/>
      <c r="B150" s="229"/>
      <c r="C150" s="230"/>
      <c r="D150" s="235" t="s">
        <v>111</v>
      </c>
      <c r="E150" s="232" t="s">
        <v>113</v>
      </c>
      <c r="F150" s="233">
        <v>40</v>
      </c>
      <c r="G150" s="233">
        <v>2.64</v>
      </c>
      <c r="H150" s="233">
        <v>0.48</v>
      </c>
      <c r="I150" s="233">
        <v>13.60</v>
      </c>
      <c r="J150" s="233">
        <v>72.400000000000006</v>
      </c>
      <c r="K150" s="234">
        <v>110</v>
      </c>
      <c r="L150" s="233">
        <v>4</v>
      </c>
    </row>
    <row r="151" spans="1:12" ht="14.4">
      <c r="A151" s="228"/>
      <c r="B151" s="229"/>
      <c r="C151" s="230"/>
      <c r="D151" s="235" t="s">
        <v>114</v>
      </c>
      <c r="E151" s="232"/>
      <c r="F151" s="233"/>
      <c r="G151" s="233"/>
      <c r="H151" s="233"/>
      <c r="I151" s="233"/>
      <c r="J151" s="233"/>
      <c r="K151" s="234"/>
      <c r="L151" s="233"/>
    </row>
    <row r="152" spans="1:12" ht="14.4">
      <c r="A152" s="228"/>
      <c r="B152" s="229"/>
      <c r="C152" s="230"/>
      <c r="D152" s="231"/>
      <c r="E152" s="232"/>
      <c r="F152" s="233"/>
      <c r="G152" s="233"/>
      <c r="H152" s="233"/>
      <c r="I152" s="233"/>
      <c r="J152" s="233"/>
      <c r="K152" s="234"/>
      <c r="L152" s="233"/>
    </row>
    <row r="153" spans="1:12" ht="14.4">
      <c r="A153" s="228"/>
      <c r="B153" s="229"/>
      <c r="C153" s="230"/>
      <c r="D153" s="231"/>
      <c r="E153" s="232"/>
      <c r="F153" s="233"/>
      <c r="G153" s="233"/>
      <c r="H153" s="233"/>
      <c r="I153" s="233"/>
      <c r="J153" s="233"/>
      <c r="K153" s="234"/>
      <c r="L153" s="233"/>
    </row>
    <row r="154" spans="1:12" ht="14.4">
      <c r="A154" s="236"/>
      <c r="B154" s="237"/>
      <c r="C154" s="238"/>
      <c r="D154" s="239" t="s">
        <v>115</v>
      </c>
      <c r="E154" s="240"/>
      <c r="F154" s="241">
        <f>SUM(F146:F153)</f>
        <v>520</v>
      </c>
      <c r="G154" s="241">
        <f t="shared" si="70" ref="G154:J154">SUM(G146:G153)</f>
        <v>20.260000000000002</v>
      </c>
      <c r="H154" s="241">
        <f t="shared" si="70"/>
        <v>22.369999999999997</v>
      </c>
      <c r="I154" s="241">
        <f t="shared" si="70"/>
        <v>76.66</v>
      </c>
      <c r="J154" s="241">
        <f t="shared" si="70"/>
        <v>587.50</v>
      </c>
      <c r="K154" s="242"/>
      <c r="L154" s="241">
        <f t="shared" si="71" ref="L154">SUM(L146:L153)</f>
        <v>91.20</v>
      </c>
    </row>
    <row r="155" spans="1:12" ht="14.4">
      <c r="A155" s="243">
        <f>A146</f>
        <v>2</v>
      </c>
      <c r="B155" s="244">
        <f>B146</f>
        <v>3</v>
      </c>
      <c r="C155" s="245" t="s">
        <v>116</v>
      </c>
      <c r="D155" s="235" t="s">
        <v>117</v>
      </c>
      <c r="E155" s="232"/>
      <c r="F155" s="233"/>
      <c r="G155" s="233"/>
      <c r="H155" s="233"/>
      <c r="I155" s="233"/>
      <c r="J155" s="233"/>
      <c r="K155" s="234"/>
      <c r="L155" s="233"/>
    </row>
    <row r="156" spans="1:12" ht="14.4">
      <c r="A156" s="228"/>
      <c r="B156" s="229"/>
      <c r="C156" s="230"/>
      <c r="D156" s="235" t="s">
        <v>118</v>
      </c>
      <c r="E156" s="232"/>
      <c r="F156" s="233"/>
      <c r="G156" s="233"/>
      <c r="H156" s="233"/>
      <c r="I156" s="233"/>
      <c r="J156" s="233"/>
      <c r="K156" s="234"/>
      <c r="L156" s="233"/>
    </row>
    <row r="157" spans="1:12" ht="14.4">
      <c r="A157" s="228"/>
      <c r="B157" s="229"/>
      <c r="C157" s="230"/>
      <c r="D157" s="235" t="s">
        <v>119</v>
      </c>
      <c r="E157" s="232"/>
      <c r="F157" s="233"/>
      <c r="G157" s="233"/>
      <c r="H157" s="233"/>
      <c r="I157" s="233"/>
      <c r="J157" s="233"/>
      <c r="K157" s="234"/>
      <c r="L157" s="233"/>
    </row>
    <row r="158" spans="1:12" ht="14.4">
      <c r="A158" s="228"/>
      <c r="B158" s="229"/>
      <c r="C158" s="230"/>
      <c r="D158" s="235" t="s">
        <v>120</v>
      </c>
      <c r="E158" s="232"/>
      <c r="F158" s="233"/>
      <c r="G158" s="233"/>
      <c r="H158" s="233"/>
      <c r="I158" s="233"/>
      <c r="J158" s="233"/>
      <c r="K158" s="234"/>
      <c r="L158" s="233"/>
    </row>
    <row r="159" spans="1:12" ht="14.4">
      <c r="A159" s="228"/>
      <c r="B159" s="229"/>
      <c r="C159" s="230"/>
      <c r="D159" s="235" t="s">
        <v>121</v>
      </c>
      <c r="E159" s="232"/>
      <c r="F159" s="233"/>
      <c r="G159" s="233"/>
      <c r="H159" s="233"/>
      <c r="I159" s="233"/>
      <c r="J159" s="233"/>
      <c r="K159" s="234"/>
      <c r="L159" s="233"/>
    </row>
    <row r="160" spans="1:12" ht="14.4">
      <c r="A160" s="228"/>
      <c r="B160" s="229"/>
      <c r="C160" s="230"/>
      <c r="D160" s="235" t="s">
        <v>122</v>
      </c>
      <c r="E160" s="232"/>
      <c r="F160" s="233"/>
      <c r="G160" s="233"/>
      <c r="H160" s="233"/>
      <c r="I160" s="233"/>
      <c r="J160" s="233"/>
      <c r="K160" s="234"/>
      <c r="L160" s="233"/>
    </row>
    <row r="161" spans="1:12" ht="14.4">
      <c r="A161" s="228"/>
      <c r="B161" s="229"/>
      <c r="C161" s="230"/>
      <c r="D161" s="235" t="s">
        <v>123</v>
      </c>
      <c r="E161" s="232"/>
      <c r="F161" s="233"/>
      <c r="G161" s="233"/>
      <c r="H161" s="233"/>
      <c r="I161" s="233"/>
      <c r="J161" s="233"/>
      <c r="K161" s="234"/>
      <c r="L161" s="233"/>
    </row>
    <row r="162" spans="1:12" ht="14.4">
      <c r="A162" s="228"/>
      <c r="B162" s="229"/>
      <c r="C162" s="230"/>
      <c r="D162" s="231"/>
      <c r="E162" s="232"/>
      <c r="F162" s="233"/>
      <c r="G162" s="233"/>
      <c r="H162" s="233"/>
      <c r="I162" s="233"/>
      <c r="J162" s="233"/>
      <c r="K162" s="234"/>
      <c r="L162" s="233"/>
    </row>
    <row r="163" spans="1:12" ht="14.4">
      <c r="A163" s="228"/>
      <c r="B163" s="229"/>
      <c r="C163" s="230"/>
      <c r="D163" s="231"/>
      <c r="E163" s="232"/>
      <c r="F163" s="233"/>
      <c r="G163" s="233"/>
      <c r="H163" s="233"/>
      <c r="I163" s="233"/>
      <c r="J163" s="233"/>
      <c r="K163" s="234"/>
      <c r="L163" s="233"/>
    </row>
    <row r="164" spans="1:12" ht="14.4">
      <c r="A164" s="236"/>
      <c r="B164" s="237"/>
      <c r="C164" s="238"/>
      <c r="D164" s="239" t="s">
        <v>115</v>
      </c>
      <c r="E164" s="240"/>
      <c r="F164" s="241">
        <f>SUM(F155:F163)</f>
        <v>0</v>
      </c>
      <c r="G164" s="241">
        <f t="shared" si="72" ref="G164:J164">SUM(G155:G163)</f>
        <v>0</v>
      </c>
      <c r="H164" s="241">
        <f t="shared" si="72"/>
        <v>0</v>
      </c>
      <c r="I164" s="241">
        <f t="shared" si="72"/>
        <v>0</v>
      </c>
      <c r="J164" s="241">
        <f t="shared" si="72"/>
        <v>0</v>
      </c>
      <c r="K164" s="242"/>
      <c r="L164" s="241">
        <f t="shared" si="73" ref="L164">SUM(L155:L163)</f>
        <v>0</v>
      </c>
    </row>
    <row r="165" spans="1:12" ht="14.4" thickBot="1">
      <c r="A165" s="246">
        <f>A146</f>
        <v>2</v>
      </c>
      <c r="B165" s="247">
        <f>B146</f>
        <v>3</v>
      </c>
      <c r="C165" s="248" t="s">
        <v>124</v>
      </c>
      <c r="D165" s="249"/>
      <c r="E165" s="250"/>
      <c r="F165" s="251">
        <f>F154+F164</f>
        <v>520</v>
      </c>
      <c r="G165" s="251">
        <f t="shared" si="74" ref="G165">G154+G164</f>
        <v>20.260000000000002</v>
      </c>
      <c r="H165" s="251">
        <f t="shared" si="75" ref="H165">H154+H164</f>
        <v>22.369999999999997</v>
      </c>
      <c r="I165" s="251">
        <f t="shared" si="76" ref="I165">I154+I164</f>
        <v>76.66</v>
      </c>
      <c r="J165" s="251">
        <f t="shared" si="77" ref="J165:L165">J154+J164</f>
        <v>587.50</v>
      </c>
      <c r="K165" s="251"/>
      <c r="L165" s="251">
        <f t="shared" si="77"/>
        <v>91.20</v>
      </c>
    </row>
    <row r="166" spans="1:12" ht="14.4">
      <c r="A166" s="221">
        <v>2</v>
      </c>
      <c r="B166" s="222">
        <v>4</v>
      </c>
      <c r="C166" s="223" t="s">
        <v>105</v>
      </c>
      <c r="D166" s="224" t="s">
        <v>106</v>
      </c>
      <c r="E166" s="225" t="s">
        <v>140</v>
      </c>
      <c r="F166" s="226">
        <v>240</v>
      </c>
      <c r="G166" s="226">
        <v>13.10</v>
      </c>
      <c r="H166" s="226">
        <v>18.170000000000002</v>
      </c>
      <c r="I166" s="226">
        <v>43.31</v>
      </c>
      <c r="J166" s="226">
        <v>410.28</v>
      </c>
      <c r="K166" s="227">
        <v>406</v>
      </c>
      <c r="L166" s="226">
        <v>93</v>
      </c>
    </row>
    <row r="167" spans="1:12" ht="14.4">
      <c r="A167" s="228"/>
      <c r="B167" s="229"/>
      <c r="C167" s="230"/>
      <c r="D167" s="231"/>
      <c r="E167" s="232"/>
      <c r="F167" s="233"/>
      <c r="G167" s="233"/>
      <c r="H167" s="233"/>
      <c r="I167" s="233"/>
      <c r="J167" s="233"/>
      <c r="K167" s="234"/>
      <c r="L167" s="233">
        <v>7</v>
      </c>
    </row>
    <row r="168" spans="1:12" ht="14.4">
      <c r="A168" s="228"/>
      <c r="B168" s="229"/>
      <c r="C168" s="230"/>
      <c r="D168" s="235" t="s">
        <v>109</v>
      </c>
      <c r="E168" s="232" t="s">
        <v>127</v>
      </c>
      <c r="F168" s="233">
        <v>200</v>
      </c>
      <c r="G168" s="233">
        <v>0.10</v>
      </c>
      <c r="H168" s="233">
        <v>0</v>
      </c>
      <c r="I168" s="233">
        <v>15</v>
      </c>
      <c r="J168" s="233">
        <v>60.50</v>
      </c>
      <c r="K168" s="234">
        <v>493</v>
      </c>
      <c r="L168" s="233">
        <v>2</v>
      </c>
    </row>
    <row r="169" spans="1:12" ht="14.4">
      <c r="A169" s="228"/>
      <c r="B169" s="229"/>
      <c r="C169" s="230"/>
      <c r="D169" s="235" t="s">
        <v>111</v>
      </c>
      <c r="E169" s="232" t="s">
        <v>112</v>
      </c>
      <c r="F169" s="233">
        <v>20</v>
      </c>
      <c r="G169" s="233">
        <v>1.32</v>
      </c>
      <c r="H169" s="233">
        <v>0.24</v>
      </c>
      <c r="I169" s="233">
        <v>6.68</v>
      </c>
      <c r="J169" s="233">
        <v>34.799999999999997</v>
      </c>
      <c r="K169" s="234">
        <v>109</v>
      </c>
      <c r="L169" s="233">
        <v>4</v>
      </c>
    </row>
    <row r="170" spans="1:12" ht="14.4">
      <c r="A170" s="228"/>
      <c r="B170" s="229"/>
      <c r="C170" s="230"/>
      <c r="D170" s="235" t="s">
        <v>111</v>
      </c>
      <c r="E170" s="232" t="s">
        <v>113</v>
      </c>
      <c r="F170" s="233">
        <v>40</v>
      </c>
      <c r="G170" s="233">
        <v>2.64</v>
      </c>
      <c r="H170" s="233">
        <v>0.48</v>
      </c>
      <c r="I170" s="233">
        <v>13.60</v>
      </c>
      <c r="J170" s="233">
        <v>72.400000000000006</v>
      </c>
      <c r="K170" s="234">
        <v>110</v>
      </c>
      <c r="L170" s="233"/>
    </row>
    <row r="171" spans="1:12" ht="14.4">
      <c r="A171" s="228"/>
      <c r="B171" s="229"/>
      <c r="C171" s="230"/>
      <c r="D171" s="235" t="s">
        <v>114</v>
      </c>
      <c r="E171" s="232"/>
      <c r="F171" s="233"/>
      <c r="G171" s="233"/>
      <c r="H171" s="233"/>
      <c r="I171" s="233"/>
      <c r="J171" s="233"/>
      <c r="K171" s="234"/>
      <c r="L171" s="233"/>
    </row>
    <row r="172" spans="1:12" ht="14.4">
      <c r="A172" s="228"/>
      <c r="B172" s="229"/>
      <c r="C172" s="230"/>
      <c r="D172" s="231"/>
      <c r="E172" s="232"/>
      <c r="F172" s="233"/>
      <c r="G172" s="233"/>
      <c r="H172" s="233"/>
      <c r="I172" s="233"/>
      <c r="J172" s="233"/>
      <c r="K172" s="234"/>
      <c r="L172" s="233"/>
    </row>
    <row r="173" spans="1:12" ht="14.4">
      <c r="A173" s="228"/>
      <c r="B173" s="229"/>
      <c r="C173" s="230"/>
      <c r="D173" s="231"/>
      <c r="E173" s="232"/>
      <c r="F173" s="233"/>
      <c r="G173" s="233"/>
      <c r="H173" s="233"/>
      <c r="I173" s="233"/>
      <c r="J173" s="233"/>
      <c r="K173" s="234"/>
      <c r="L173" s="233"/>
    </row>
    <row r="174" spans="1:12" ht="14.4">
      <c r="A174" s="236"/>
      <c r="B174" s="237"/>
      <c r="C174" s="238"/>
      <c r="D174" s="239" t="s">
        <v>115</v>
      </c>
      <c r="E174" s="240"/>
      <c r="F174" s="241">
        <f>SUM(F166:F173)</f>
        <v>500</v>
      </c>
      <c r="G174" s="241">
        <f t="shared" si="78" ref="G174:J174">SUM(G166:G173)</f>
        <v>17.16</v>
      </c>
      <c r="H174" s="241">
        <f t="shared" si="78"/>
        <v>18.89</v>
      </c>
      <c r="I174" s="241">
        <f t="shared" si="78"/>
        <v>78.59</v>
      </c>
      <c r="J174" s="241">
        <f t="shared" si="78"/>
        <v>577.98</v>
      </c>
      <c r="K174" s="242"/>
      <c r="L174" s="241">
        <f t="shared" si="79" ref="L174">SUM(L166:L173)</f>
        <v>106</v>
      </c>
    </row>
    <row r="175" spans="1:12" ht="14.4">
      <c r="A175" s="243">
        <f>A166</f>
        <v>2</v>
      </c>
      <c r="B175" s="244">
        <f>B166</f>
        <v>4</v>
      </c>
      <c r="C175" s="245" t="s">
        <v>116</v>
      </c>
      <c r="D175" s="235" t="s">
        <v>117</v>
      </c>
      <c r="E175" s="232"/>
      <c r="F175" s="233"/>
      <c r="G175" s="233"/>
      <c r="H175" s="233"/>
      <c r="I175" s="233"/>
      <c r="J175" s="233"/>
      <c r="K175" s="234"/>
      <c r="L175" s="233"/>
    </row>
    <row r="176" spans="1:12" ht="14.4">
      <c r="A176" s="228"/>
      <c r="B176" s="229"/>
      <c r="C176" s="230"/>
      <c r="D176" s="235" t="s">
        <v>118</v>
      </c>
      <c r="E176" s="232"/>
      <c r="F176" s="233"/>
      <c r="G176" s="233"/>
      <c r="H176" s="233"/>
      <c r="I176" s="233"/>
      <c r="J176" s="233"/>
      <c r="K176" s="234"/>
      <c r="L176" s="233"/>
    </row>
    <row r="177" spans="1:12" ht="14.4">
      <c r="A177" s="228"/>
      <c r="B177" s="229"/>
      <c r="C177" s="230"/>
      <c r="D177" s="235" t="s">
        <v>119</v>
      </c>
      <c r="E177" s="232"/>
      <c r="F177" s="233"/>
      <c r="G177" s="233"/>
      <c r="H177" s="233"/>
      <c r="I177" s="233"/>
      <c r="J177" s="233"/>
      <c r="K177" s="234"/>
      <c r="L177" s="233"/>
    </row>
    <row r="178" spans="1:12" ht="14.4">
      <c r="A178" s="228"/>
      <c r="B178" s="229"/>
      <c r="C178" s="230"/>
      <c r="D178" s="235" t="s">
        <v>120</v>
      </c>
      <c r="E178" s="232"/>
      <c r="F178" s="233"/>
      <c r="G178" s="233"/>
      <c r="H178" s="233"/>
      <c r="I178" s="233"/>
      <c r="J178" s="233"/>
      <c r="K178" s="234"/>
      <c r="L178" s="233"/>
    </row>
    <row r="179" spans="1:12" ht="14.4">
      <c r="A179" s="228"/>
      <c r="B179" s="229"/>
      <c r="C179" s="230"/>
      <c r="D179" s="235" t="s">
        <v>121</v>
      </c>
      <c r="E179" s="232"/>
      <c r="F179" s="233"/>
      <c r="G179" s="233"/>
      <c r="H179" s="233"/>
      <c r="I179" s="233"/>
      <c r="J179" s="233"/>
      <c r="K179" s="234"/>
      <c r="L179" s="233"/>
    </row>
    <row r="180" spans="1:12" ht="14.4">
      <c r="A180" s="228"/>
      <c r="B180" s="229"/>
      <c r="C180" s="230"/>
      <c r="D180" s="235" t="s">
        <v>122</v>
      </c>
      <c r="E180" s="232"/>
      <c r="F180" s="233"/>
      <c r="G180" s="233"/>
      <c r="H180" s="233"/>
      <c r="I180" s="233"/>
      <c r="J180" s="233"/>
      <c r="K180" s="234"/>
      <c r="L180" s="233"/>
    </row>
    <row r="181" spans="1:12" ht="14.4">
      <c r="A181" s="228"/>
      <c r="B181" s="229"/>
      <c r="C181" s="230"/>
      <c r="D181" s="235" t="s">
        <v>123</v>
      </c>
      <c r="E181" s="232"/>
      <c r="F181" s="233"/>
      <c r="G181" s="233"/>
      <c r="H181" s="233"/>
      <c r="I181" s="233"/>
      <c r="J181" s="233"/>
      <c r="K181" s="234"/>
      <c r="L181" s="233"/>
    </row>
    <row r="182" spans="1:12" ht="14.4">
      <c r="A182" s="228"/>
      <c r="B182" s="229"/>
      <c r="C182" s="230"/>
      <c r="D182" s="231"/>
      <c r="E182" s="232"/>
      <c r="F182" s="233"/>
      <c r="G182" s="233"/>
      <c r="H182" s="233"/>
      <c r="I182" s="233"/>
      <c r="J182" s="233"/>
      <c r="K182" s="234"/>
      <c r="L182" s="233"/>
    </row>
    <row r="183" spans="1:12" ht="14.4">
      <c r="A183" s="228"/>
      <c r="B183" s="229"/>
      <c r="C183" s="230"/>
      <c r="D183" s="231"/>
      <c r="E183" s="232"/>
      <c r="F183" s="233"/>
      <c r="G183" s="233"/>
      <c r="H183" s="233"/>
      <c r="I183" s="233"/>
      <c r="J183" s="233"/>
      <c r="K183" s="234"/>
      <c r="L183" s="233"/>
    </row>
    <row r="184" spans="1:12" ht="14.4">
      <c r="A184" s="236"/>
      <c r="B184" s="237"/>
      <c r="C184" s="238"/>
      <c r="D184" s="239" t="s">
        <v>115</v>
      </c>
      <c r="E184" s="240"/>
      <c r="F184" s="241">
        <f>SUM(F175:F183)</f>
        <v>0</v>
      </c>
      <c r="G184" s="241">
        <f t="shared" si="80" ref="G184:J184">SUM(G175:G183)</f>
        <v>0</v>
      </c>
      <c r="H184" s="241">
        <f t="shared" si="80"/>
        <v>0</v>
      </c>
      <c r="I184" s="241">
        <f t="shared" si="80"/>
        <v>0</v>
      </c>
      <c r="J184" s="241">
        <f t="shared" si="80"/>
        <v>0</v>
      </c>
      <c r="K184" s="242"/>
      <c r="L184" s="241">
        <f t="shared" si="81" ref="L184">SUM(L175:L183)</f>
        <v>0</v>
      </c>
    </row>
    <row r="185" spans="1:12" ht="14.4" thickBot="1">
      <c r="A185" s="246">
        <f>A166</f>
        <v>2</v>
      </c>
      <c r="B185" s="247">
        <f>B166</f>
        <v>4</v>
      </c>
      <c r="C185" s="248" t="s">
        <v>124</v>
      </c>
      <c r="D185" s="249"/>
      <c r="E185" s="250"/>
      <c r="F185" s="251">
        <f>F174+F184</f>
        <v>500</v>
      </c>
      <c r="G185" s="251">
        <f t="shared" si="82" ref="G185">G174+G184</f>
        <v>17.16</v>
      </c>
      <c r="H185" s="251">
        <f t="shared" si="83" ref="H185">H174+H184</f>
        <v>18.89</v>
      </c>
      <c r="I185" s="251">
        <f t="shared" si="84" ref="I185">I174+I184</f>
        <v>78.59</v>
      </c>
      <c r="J185" s="251">
        <f t="shared" si="85" ref="J185:L185">J174+J184</f>
        <v>577.98</v>
      </c>
      <c r="K185" s="251"/>
      <c r="L185" s="251">
        <f t="shared" si="85"/>
        <v>106</v>
      </c>
    </row>
    <row r="186" spans="1:12" ht="14.4">
      <c r="A186" s="221">
        <v>2</v>
      </c>
      <c r="B186" s="222">
        <v>5</v>
      </c>
      <c r="C186" s="223" t="s">
        <v>105</v>
      </c>
      <c r="D186" s="224" t="s">
        <v>106</v>
      </c>
      <c r="E186" s="225" t="s">
        <v>141</v>
      </c>
      <c r="F186" s="226">
        <v>170</v>
      </c>
      <c r="G186" s="226">
        <v>16.04</v>
      </c>
      <c r="H186" s="226">
        <v>23.56</v>
      </c>
      <c r="I186" s="226">
        <v>27.09</v>
      </c>
      <c r="J186" s="226">
        <v>299.68</v>
      </c>
      <c r="K186" s="227">
        <v>313</v>
      </c>
      <c r="L186" s="226">
        <v>47</v>
      </c>
    </row>
    <row r="187" spans="1:12" ht="14.4">
      <c r="A187" s="228"/>
      <c r="B187" s="229"/>
      <c r="C187" s="230"/>
      <c r="D187" s="231"/>
      <c r="E187" s="232"/>
      <c r="F187" s="233"/>
      <c r="G187" s="233"/>
      <c r="H187" s="233"/>
      <c r="I187" s="233"/>
      <c r="J187" s="233"/>
      <c r="K187" s="234"/>
      <c r="L187" s="233">
        <v>4.8499999999999996</v>
      </c>
    </row>
    <row r="188" spans="1:12" ht="14.4">
      <c r="A188" s="228"/>
      <c r="B188" s="229"/>
      <c r="C188" s="230"/>
      <c r="D188" s="235" t="s">
        <v>109</v>
      </c>
      <c r="E188" s="232" t="s">
        <v>127</v>
      </c>
      <c r="F188" s="233">
        <v>200</v>
      </c>
      <c r="G188" s="233">
        <v>0.10</v>
      </c>
      <c r="H188" s="233">
        <v>0</v>
      </c>
      <c r="I188" s="233">
        <v>15</v>
      </c>
      <c r="J188" s="233">
        <v>60.50</v>
      </c>
      <c r="K188" s="234">
        <v>493</v>
      </c>
      <c r="L188" s="233">
        <v>25</v>
      </c>
    </row>
    <row r="189" spans="1:12" ht="14.4">
      <c r="A189" s="228"/>
      <c r="B189" s="229"/>
      <c r="C189" s="230"/>
      <c r="D189" s="235" t="s">
        <v>111</v>
      </c>
      <c r="E189" s="232"/>
      <c r="F189" s="233"/>
      <c r="G189" s="233"/>
      <c r="H189" s="233"/>
      <c r="I189" s="233"/>
      <c r="J189" s="233"/>
      <c r="K189" s="234"/>
      <c r="L189" s="233">
        <v>23</v>
      </c>
    </row>
    <row r="190" spans="1:12" ht="14.4">
      <c r="A190" s="228"/>
      <c r="B190" s="229"/>
      <c r="C190" s="230"/>
      <c r="D190" s="235" t="s">
        <v>114</v>
      </c>
      <c r="E190" s="232" t="s">
        <v>142</v>
      </c>
      <c r="F190" s="233">
        <v>100</v>
      </c>
      <c r="G190" s="233">
        <v>1.50</v>
      </c>
      <c r="H190" s="233">
        <v>0.50</v>
      </c>
      <c r="I190" s="233">
        <v>21</v>
      </c>
      <c r="J190" s="233">
        <v>96</v>
      </c>
      <c r="K190" s="234">
        <v>112</v>
      </c>
      <c r="L190" s="233"/>
    </row>
    <row r="191" spans="1:12" ht="14.4">
      <c r="A191" s="228"/>
      <c r="B191" s="229"/>
      <c r="C191" s="230"/>
      <c r="D191" s="231" t="s">
        <v>143</v>
      </c>
      <c r="E191" s="232" t="s">
        <v>144</v>
      </c>
      <c r="F191" s="233">
        <v>50</v>
      </c>
      <c r="G191" s="233">
        <v>3.25</v>
      </c>
      <c r="H191" s="233">
        <v>2.2999999999999998</v>
      </c>
      <c r="I191" s="233">
        <v>29.41</v>
      </c>
      <c r="J191" s="233">
        <v>130.10</v>
      </c>
      <c r="K191" s="234">
        <v>570</v>
      </c>
      <c r="L191" s="233"/>
    </row>
    <row r="192" spans="1:12" ht="14.4">
      <c r="A192" s="228"/>
      <c r="B192" s="229"/>
      <c r="C192" s="230"/>
      <c r="D192" s="231"/>
      <c r="E192" s="232"/>
      <c r="F192" s="233"/>
      <c r="G192" s="233"/>
      <c r="H192" s="233"/>
      <c r="I192" s="233"/>
      <c r="J192" s="233"/>
      <c r="K192" s="234"/>
      <c r="L192" s="233"/>
    </row>
    <row r="193" spans="1:12" ht="15.75" customHeight="1">
      <c r="A193" s="236"/>
      <c r="B193" s="237"/>
      <c r="C193" s="238"/>
      <c r="D193" s="239" t="s">
        <v>115</v>
      </c>
      <c r="E193" s="240"/>
      <c r="F193" s="241">
        <f>SUM(F186:F192)</f>
        <v>520</v>
      </c>
      <c r="G193" s="241">
        <f t="shared" si="86" ref="G193:J193">SUM(G186:G192)</f>
        <v>20.89</v>
      </c>
      <c r="H193" s="241">
        <f t="shared" si="86"/>
        <v>26.36</v>
      </c>
      <c r="I193" s="241">
        <f t="shared" si="86"/>
        <v>92.50</v>
      </c>
      <c r="J193" s="241">
        <f t="shared" si="86"/>
        <v>586.28</v>
      </c>
      <c r="K193" s="242"/>
      <c r="L193" s="241">
        <f t="shared" si="87" ref="L193">SUM(L186:L192)</f>
        <v>99.85</v>
      </c>
    </row>
    <row r="194" spans="1:12" ht="14.4">
      <c r="A194" s="243">
        <f>A186</f>
        <v>2</v>
      </c>
      <c r="B194" s="244">
        <f>B186</f>
        <v>5</v>
      </c>
      <c r="C194" s="245" t="s">
        <v>116</v>
      </c>
      <c r="D194" s="235" t="s">
        <v>117</v>
      </c>
      <c r="E194" s="232"/>
      <c r="F194" s="233"/>
      <c r="G194" s="233"/>
      <c r="H194" s="233"/>
      <c r="I194" s="233"/>
      <c r="J194" s="233"/>
      <c r="K194" s="234"/>
      <c r="L194" s="233"/>
    </row>
    <row r="195" spans="1:12" ht="14.4">
      <c r="A195" s="228"/>
      <c r="B195" s="229"/>
      <c r="C195" s="230"/>
      <c r="D195" s="235" t="s">
        <v>118</v>
      </c>
      <c r="E195" s="232"/>
      <c r="F195" s="233"/>
      <c r="G195" s="233"/>
      <c r="H195" s="233"/>
      <c r="I195" s="233"/>
      <c r="J195" s="233"/>
      <c r="K195" s="234"/>
      <c r="L195" s="233"/>
    </row>
    <row r="196" spans="1:12" ht="14.4">
      <c r="A196" s="228"/>
      <c r="B196" s="229"/>
      <c r="C196" s="230"/>
      <c r="D196" s="235" t="s">
        <v>119</v>
      </c>
      <c r="E196" s="232"/>
      <c r="F196" s="233"/>
      <c r="G196" s="233"/>
      <c r="H196" s="233"/>
      <c r="I196" s="233"/>
      <c r="J196" s="233"/>
      <c r="K196" s="234"/>
      <c r="L196" s="233"/>
    </row>
    <row r="197" spans="1:12" ht="14.4">
      <c r="A197" s="228"/>
      <c r="B197" s="229"/>
      <c r="C197" s="230"/>
      <c r="D197" s="235" t="s">
        <v>120</v>
      </c>
      <c r="E197" s="232"/>
      <c r="F197" s="233"/>
      <c r="G197" s="233"/>
      <c r="H197" s="233"/>
      <c r="I197" s="233"/>
      <c r="J197" s="233"/>
      <c r="K197" s="234"/>
      <c r="L197" s="233"/>
    </row>
    <row r="198" spans="1:12" ht="14.4">
      <c r="A198" s="228"/>
      <c r="B198" s="229"/>
      <c r="C198" s="230"/>
      <c r="D198" s="235" t="s">
        <v>121</v>
      </c>
      <c r="E198" s="232"/>
      <c r="F198" s="233"/>
      <c r="G198" s="233"/>
      <c r="H198" s="233"/>
      <c r="I198" s="233"/>
      <c r="J198" s="233"/>
      <c r="K198" s="234"/>
      <c r="L198" s="233"/>
    </row>
    <row r="199" spans="1:12" ht="14.4">
      <c r="A199" s="228"/>
      <c r="B199" s="229"/>
      <c r="C199" s="230"/>
      <c r="D199" s="235" t="s">
        <v>122</v>
      </c>
      <c r="E199" s="232"/>
      <c r="F199" s="233"/>
      <c r="G199" s="233"/>
      <c r="H199" s="233"/>
      <c r="I199" s="233"/>
      <c r="J199" s="233"/>
      <c r="K199" s="234"/>
      <c r="L199" s="233"/>
    </row>
    <row r="200" spans="1:12" ht="14.4">
      <c r="A200" s="228"/>
      <c r="B200" s="229"/>
      <c r="C200" s="230"/>
      <c r="D200" s="235" t="s">
        <v>123</v>
      </c>
      <c r="E200" s="232"/>
      <c r="F200" s="233"/>
      <c r="G200" s="233"/>
      <c r="H200" s="233"/>
      <c r="I200" s="233"/>
      <c r="J200" s="233"/>
      <c r="K200" s="234"/>
      <c r="L200" s="233"/>
    </row>
    <row r="201" spans="1:12" ht="14.4">
      <c r="A201" s="228"/>
      <c r="B201" s="229"/>
      <c r="C201" s="230"/>
      <c r="D201" s="231"/>
      <c r="E201" s="232"/>
      <c r="F201" s="233"/>
      <c r="G201" s="233"/>
      <c r="H201" s="233"/>
      <c r="I201" s="233"/>
      <c r="J201" s="233"/>
      <c r="K201" s="234"/>
      <c r="L201" s="233"/>
    </row>
    <row r="202" spans="1:12" ht="14.4">
      <c r="A202" s="228"/>
      <c r="B202" s="229"/>
      <c r="C202" s="230"/>
      <c r="D202" s="231"/>
      <c r="E202" s="232"/>
      <c r="F202" s="233"/>
      <c r="G202" s="233"/>
      <c r="H202" s="233"/>
      <c r="I202" s="233"/>
      <c r="J202" s="233"/>
      <c r="K202" s="234"/>
      <c r="L202" s="233"/>
    </row>
    <row r="203" spans="1:12" ht="14.4">
      <c r="A203" s="236"/>
      <c r="B203" s="237"/>
      <c r="C203" s="238"/>
      <c r="D203" s="239" t="s">
        <v>115</v>
      </c>
      <c r="E203" s="240"/>
      <c r="F203" s="241">
        <f>SUM(F194:F202)</f>
        <v>0</v>
      </c>
      <c r="G203" s="241">
        <f t="shared" si="88" ref="G203:J203">SUM(G194:G202)</f>
        <v>0</v>
      </c>
      <c r="H203" s="241">
        <f t="shared" si="88"/>
        <v>0</v>
      </c>
      <c r="I203" s="241">
        <f t="shared" si="88"/>
        <v>0</v>
      </c>
      <c r="J203" s="241">
        <f t="shared" si="88"/>
        <v>0</v>
      </c>
      <c r="K203" s="242"/>
      <c r="L203" s="241">
        <f t="shared" si="89" ref="L203">SUM(L194:L202)</f>
        <v>0</v>
      </c>
    </row>
    <row r="204" spans="1:12" ht="14.4" thickBot="1">
      <c r="A204" s="246">
        <f>A186</f>
        <v>2</v>
      </c>
      <c r="B204" s="247">
        <f>B186</f>
        <v>5</v>
      </c>
      <c r="C204" s="248" t="s">
        <v>124</v>
      </c>
      <c r="D204" s="249"/>
      <c r="E204" s="250"/>
      <c r="F204" s="251">
        <f>F193+F203</f>
        <v>520</v>
      </c>
      <c r="G204" s="251">
        <f t="shared" si="90" ref="G204">G193+G203</f>
        <v>20.89</v>
      </c>
      <c r="H204" s="251">
        <f t="shared" si="91" ref="H204">H193+H203</f>
        <v>26.36</v>
      </c>
      <c r="I204" s="251">
        <f t="shared" si="92" ref="I204">I193+I203</f>
        <v>92.50</v>
      </c>
      <c r="J204" s="251">
        <f t="shared" si="93" ref="J204:L204">J193+J203</f>
        <v>586.28</v>
      </c>
      <c r="K204" s="251"/>
      <c r="L204" s="251">
        <f t="shared" si="93"/>
        <v>99.85</v>
      </c>
    </row>
    <row r="205" spans="1:12" ht="13.2" thickBot="1">
      <c r="A205" s="255"/>
      <c r="B205" s="256"/>
      <c r="C205" s="257" t="s">
        <v>145</v>
      </c>
      <c r="D205" s="257"/>
      <c r="E205" s="257"/>
      <c r="F205" s="258">
        <f>(F25+F45+F65+F85+F105+F125+F145+F165+F185+F204)/(IF(F25=0,0,1)+IF(F45=0,0,1)+IF(F65=0,0,1)+IF(F85=0,0,1)+IF(F105=0,0,1)+IF(F125=0,0,1)+IF(F145=0,0,1)+IF(F165=0,0,1)+IF(F185=0,0,1)+IF(F204=0,0,1))</f>
        <v>506</v>
      </c>
      <c r="G205" s="258">
        <f t="shared" si="94" ref="G205:J205">(G25+G45+G65+G85+G105+G125+G145+G165+G185+G204)/(IF(G25=0,0,1)+IF(G45=0,0,1)+IF(G65=0,0,1)+IF(G85=0,0,1)+IF(G105=0,0,1)+IF(G125=0,0,1)+IF(G145=0,0,1)+IF(G165=0,0,1)+IF(G185=0,0,1)+IF(G204=0,0,1))</f>
        <v>19.239999999999998</v>
      </c>
      <c r="H205" s="258">
        <f t="shared" si="94"/>
        <v>19.649000000000001</v>
      </c>
      <c r="I205" s="258">
        <f t="shared" si="94"/>
        <v>76.173000000000002</v>
      </c>
      <c r="J205" s="258">
        <f t="shared" si="94"/>
        <v>553.47699999999998</v>
      </c>
      <c r="K205" s="258"/>
      <c r="L205" s="258">
        <f t="shared" si="95" ref="L205">(L25+L45+L65+L85+L105+L125+L145+L165+L185+L204)/(IF(L25=0,0,1)+IF(L45=0,0,1)+IF(L65=0,0,1)+IF(L85=0,0,1)+IF(L105=0,0,1)+IF(L125=0,0,1)+IF(L145=0,0,1)+IF(L165=0,0,1)+IF(L185=0,0,1)+IF(L204=0,0,1))</f>
        <v>89.735000000000014</v>
      </c>
    </row>
  </sheetData>
  <mergeCells count="14">
    <mergeCell ref="C1:E1"/>
    <mergeCell ref="H1:K1"/>
    <mergeCell ref="H2:K2"/>
    <mergeCell ref="C45:D45"/>
    <mergeCell ref="C65:D65"/>
    <mergeCell ref="C85:D85"/>
    <mergeCell ref="C105:D105"/>
    <mergeCell ref="C25:D25"/>
    <mergeCell ref="C205:E205"/>
    <mergeCell ref="C204:D204"/>
    <mergeCell ref="C125:D125"/>
    <mergeCell ref="C145:D145"/>
    <mergeCell ref="C165:D165"/>
    <mergeCell ref="C185:D185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Лист1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2023-10-13T09:29:40Z</dcterms:created>
  <dcterms:modified xsi:type="dcterms:W3CDTF">2023-10-13T09:29:40Z</dcterms:modified>
  <cp:category/>
</cp:coreProperties>
</file>