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26 год\"/>
    </mc:Choice>
  </mc:AlternateContent>
  <bookViews>
    <workbookView xWindow="0" yWindow="60" windowWidth="20736" windowHeight="10116"/>
  </bookViews>
  <sheets>
    <sheet name="Лист1" sheetId="2" r:id="rId1"/>
    <sheet name="Лист2" sheetId="3" r:id="rId2"/>
  </sheets>
  <calcPr calcId="162913" refMode="R1C1"/>
</workbook>
</file>

<file path=xl/calcChain.xml><?xml version="1.0" encoding="utf-8"?>
<calcChain xmlns="http://schemas.openxmlformats.org/spreadsheetml/2006/main">
  <c r="F14" i="2" l="1"/>
  <c r="B204" i="2"/>
  <c r="A204" i="2"/>
  <c r="L203" i="2"/>
  <c r="J203" i="2"/>
  <c r="I203" i="2"/>
  <c r="H203" i="2"/>
  <c r="G203" i="2"/>
  <c r="F203" i="2"/>
  <c r="B194" i="2"/>
  <c r="A194" i="2"/>
  <c r="L193" i="2"/>
  <c r="L204" i="2" s="1"/>
  <c r="J193" i="2"/>
  <c r="J204" i="2" s="1"/>
  <c r="I193" i="2"/>
  <c r="I204" i="2" s="1"/>
  <c r="H193" i="2"/>
  <c r="H204" i="2" s="1"/>
  <c r="G193" i="2"/>
  <c r="G204" i="2" s="1"/>
  <c r="F193" i="2"/>
  <c r="F204" i="2" s="1"/>
  <c r="B185" i="2"/>
  <c r="A185" i="2"/>
  <c r="L184" i="2"/>
  <c r="J184" i="2"/>
  <c r="I184" i="2"/>
  <c r="H184" i="2"/>
  <c r="G184" i="2"/>
  <c r="F184" i="2"/>
  <c r="B175" i="2"/>
  <c r="A175" i="2"/>
  <c r="L174" i="2"/>
  <c r="L185" i="2" s="1"/>
  <c r="J174" i="2"/>
  <c r="J185" i="2" s="1"/>
  <c r="I174" i="2"/>
  <c r="I185" i="2" s="1"/>
  <c r="H174" i="2"/>
  <c r="H185" i="2" s="1"/>
  <c r="G174" i="2"/>
  <c r="G185" i="2" s="1"/>
  <c r="F174" i="2"/>
  <c r="F185" i="2" s="1"/>
  <c r="B165" i="2"/>
  <c r="A165" i="2"/>
  <c r="L164" i="2"/>
  <c r="J164" i="2"/>
  <c r="I164" i="2"/>
  <c r="H164" i="2"/>
  <c r="G164" i="2"/>
  <c r="F164" i="2"/>
  <c r="B155" i="2"/>
  <c r="A155" i="2"/>
  <c r="L154" i="2"/>
  <c r="L165" i="2" s="1"/>
  <c r="J154" i="2"/>
  <c r="J165" i="2" s="1"/>
  <c r="I154" i="2"/>
  <c r="I165" i="2" s="1"/>
  <c r="H154" i="2"/>
  <c r="H165" i="2" s="1"/>
  <c r="G154" i="2"/>
  <c r="G165" i="2" s="1"/>
  <c r="F154" i="2"/>
  <c r="F165" i="2" s="1"/>
  <c r="B145" i="2"/>
  <c r="A145" i="2"/>
  <c r="L144" i="2"/>
  <c r="J144" i="2"/>
  <c r="I144" i="2"/>
  <c r="H144" i="2"/>
  <c r="G144" i="2"/>
  <c r="F144" i="2"/>
  <c r="B135" i="2"/>
  <c r="A135" i="2"/>
  <c r="L134" i="2"/>
  <c r="L145" i="2" s="1"/>
  <c r="J134" i="2"/>
  <c r="J145" i="2" s="1"/>
  <c r="I134" i="2"/>
  <c r="I145" i="2" s="1"/>
  <c r="H134" i="2"/>
  <c r="H145" i="2" s="1"/>
  <c r="G134" i="2"/>
  <c r="G145" i="2" s="1"/>
  <c r="F134" i="2"/>
  <c r="F145" i="2" s="1"/>
  <c r="B125" i="2"/>
  <c r="A125" i="2"/>
  <c r="L124" i="2"/>
  <c r="J124" i="2"/>
  <c r="I124" i="2"/>
  <c r="H124" i="2"/>
  <c r="G124" i="2"/>
  <c r="F124" i="2"/>
  <c r="B115" i="2"/>
  <c r="A115" i="2"/>
  <c r="L114" i="2"/>
  <c r="L125" i="2" s="1"/>
  <c r="J114" i="2"/>
  <c r="J125" i="2" s="1"/>
  <c r="I114" i="2"/>
  <c r="I125" i="2" s="1"/>
  <c r="H114" i="2"/>
  <c r="H125" i="2" s="1"/>
  <c r="G114" i="2"/>
  <c r="G125" i="2" s="1"/>
  <c r="F114" i="2"/>
  <c r="F125" i="2" s="1"/>
  <c r="B105" i="2"/>
  <c r="A105" i="2"/>
  <c r="L104" i="2"/>
  <c r="J104" i="2"/>
  <c r="I104" i="2"/>
  <c r="H104" i="2"/>
  <c r="G104" i="2"/>
  <c r="F104" i="2"/>
  <c r="B95" i="2"/>
  <c r="A95" i="2"/>
  <c r="L94" i="2"/>
  <c r="L105" i="2" s="1"/>
  <c r="J94" i="2"/>
  <c r="J105" i="2" s="1"/>
  <c r="I94" i="2"/>
  <c r="I105" i="2" s="1"/>
  <c r="H94" i="2"/>
  <c r="H105" i="2" s="1"/>
  <c r="G94" i="2"/>
  <c r="G105" i="2" s="1"/>
  <c r="F94" i="2"/>
  <c r="F105" i="2" s="1"/>
  <c r="B85" i="2"/>
  <c r="A85" i="2"/>
  <c r="L84" i="2"/>
  <c r="J84" i="2"/>
  <c r="I84" i="2"/>
  <c r="H84" i="2"/>
  <c r="G84" i="2"/>
  <c r="F84" i="2"/>
  <c r="B75" i="2"/>
  <c r="A75" i="2"/>
  <c r="L74" i="2"/>
  <c r="L85" i="2" s="1"/>
  <c r="J74" i="2"/>
  <c r="J85" i="2" s="1"/>
  <c r="I74" i="2"/>
  <c r="I85" i="2" s="1"/>
  <c r="H74" i="2"/>
  <c r="H85" i="2" s="1"/>
  <c r="G74" i="2"/>
  <c r="G85" i="2" s="1"/>
  <c r="F85" i="2"/>
  <c r="B65" i="2"/>
  <c r="A65" i="2"/>
  <c r="L64" i="2"/>
  <c r="J64" i="2"/>
  <c r="I64" i="2"/>
  <c r="H64" i="2"/>
  <c r="G64" i="2"/>
  <c r="F64" i="2"/>
  <c r="B55" i="2"/>
  <c r="A55" i="2"/>
  <c r="L54" i="2"/>
  <c r="L65" i="2" s="1"/>
  <c r="J54" i="2"/>
  <c r="J65" i="2" s="1"/>
  <c r="I54" i="2"/>
  <c r="I65" i="2" s="1"/>
  <c r="H54" i="2"/>
  <c r="H65" i="2" s="1"/>
  <c r="G54" i="2"/>
  <c r="G65" i="2" s="1"/>
  <c r="F54" i="2"/>
  <c r="F65" i="2" s="1"/>
  <c r="B45" i="2"/>
  <c r="A45" i="2"/>
  <c r="L44" i="2"/>
  <c r="J44" i="2"/>
  <c r="I44" i="2"/>
  <c r="H44" i="2"/>
  <c r="G44" i="2"/>
  <c r="F44" i="2"/>
  <c r="B35" i="2"/>
  <c r="A35" i="2"/>
  <c r="L34" i="2"/>
  <c r="L45" i="2" s="1"/>
  <c r="J34" i="2"/>
  <c r="J45" i="2" s="1"/>
  <c r="I34" i="2"/>
  <c r="I45" i="2" s="1"/>
  <c r="H34" i="2"/>
  <c r="H45" i="2" s="1"/>
  <c r="G34" i="2"/>
  <c r="G45" i="2" s="1"/>
  <c r="F34" i="2"/>
  <c r="F45" i="2" s="1"/>
  <c r="B25" i="2"/>
  <c r="A25" i="2"/>
  <c r="L24" i="2"/>
  <c r="J24" i="2"/>
  <c r="I24" i="2"/>
  <c r="H24" i="2"/>
  <c r="G24" i="2"/>
  <c r="F24" i="2"/>
  <c r="F25" i="2" s="1"/>
  <c r="F205" i="2" s="1"/>
  <c r="B15" i="2"/>
  <c r="A15" i="2"/>
  <c r="L14" i="2"/>
  <c r="L25" i="2" s="1"/>
  <c r="J14" i="2"/>
  <c r="J25" i="2" s="1"/>
  <c r="J205" i="2" s="1"/>
  <c r="I14" i="2"/>
  <c r="I25" i="2" s="1"/>
  <c r="I205" i="2" s="1"/>
  <c r="H14" i="2"/>
  <c r="H25" i="2" s="1"/>
  <c r="H205" i="2" s="1"/>
  <c r="G14" i="2"/>
  <c r="G25" i="2" s="1"/>
  <c r="G205" i="2" s="1"/>
  <c r="L205" i="2" l="1"/>
</calcChain>
</file>

<file path=xl/sharedStrings.xml><?xml version="1.0" encoding="utf-8"?>
<sst xmlns="http://schemas.openxmlformats.org/spreadsheetml/2006/main" count="245" uniqueCount="67">
  <si>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</si>
  <si>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</si>
  <si>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</si>
  <si>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</si>
  <si>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</si>
  <si>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</si>
  <si>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А.Ш.Туктагулова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</si>
  <si>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</si>
  <si>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</si>
  <si>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</si>
  <si>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</si>
  <si>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</si>
  <si>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</si>
  <si>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</si>
  <si>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</si>
  <si>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</si>
  <si>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</si>
  <si>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</si>
  <si>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</si>
  <si>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</si>
  <si>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</si>
  <si>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</si>
  <si>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</si>
  <si>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</si>
  <si>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</si>
  <si>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</si>
  <si>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</si>
  <si>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</t>
  </si>
  <si>
    <t>Биточки куриные припущенные</t>
  </si>
  <si>
    <t>гор.напиток</t>
  </si>
  <si>
    <t>Чай с сахаром и лимоном</t>
  </si>
  <si>
    <t>хлеб</t>
  </si>
  <si>
    <t>Хлеб ржаной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</si>
  <si>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</si>
  <si>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</si>
  <si>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</si>
  <si>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</si>
  <si>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</si>
  <si>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</si>
  <si>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</si>
  <si>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</si>
  <si>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</si>
  <si>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</si>
  <si>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</si>
  <si>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</si>
  <si>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Пюре картофельное</t>
  </si>
  <si>
    <t>Котлета мясная</t>
  </si>
  <si>
    <t>Чай с сахаром</t>
  </si>
  <si>
    <t>Рис отварной</t>
  </si>
  <si>
    <t>Гуляш мясной</t>
  </si>
  <si>
    <t>Компот из сухофруктов</t>
  </si>
  <si>
    <t>Жаркое по- домашнему</t>
  </si>
  <si>
    <t>Каша пшеничная рассыпчатая</t>
  </si>
  <si>
    <t>Бестроганов из отварной говядины</t>
  </si>
  <si>
    <t>Сок</t>
  </si>
  <si>
    <t>Рыба тушенная в сметанном соусе</t>
  </si>
  <si>
    <t>Голубцы ленивые</t>
  </si>
  <si>
    <t>Компот их сухофруктов</t>
  </si>
  <si>
    <t>Каша гречневая рассыпчатая</t>
  </si>
  <si>
    <t>Печень по-строгановски</t>
  </si>
  <si>
    <t>Плов из отварной птицы</t>
  </si>
  <si>
    <t>Запеканка из творога с молоком сгущенным</t>
  </si>
  <si>
    <t>булочное</t>
  </si>
  <si>
    <t>Сдоба обыкновенная</t>
  </si>
  <si>
    <t>Среднее значение за период:</t>
  </si>
  <si>
    <t>Бананы</t>
  </si>
  <si>
    <t>МБОУ "Большегондырская СОШ" (Кипчак)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</si>
</sst>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family val="2"/>
      <charset val="204"/>
    </font>
    <font>
      <sz val="10"/>
      <color theme="1"/>
      <name val="Arial"/>
      <family val="2"/>
    </font>
    <font>
      <b/>
      <sz val="10"/>
      <color rgb="FF2D2D2D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2D2D2D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b/>
      <sz val="14"/>
      <color rgb="FF4C4C4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0" sqref="M190"/>
    </sheetView>
  </sheetViews>
  <sheetFormatPr defaultColWidth="9.33203125" defaultRowHeight="13.2" customHeight="1" x14ac:dyDescent="0.25"/>
  <cols>
    <col min="1" max="1" width="5.44140625" style="3" customWidth="1"/>
    <col min="2" max="2" width="6.109375" style="3" customWidth="1"/>
    <col min="3" max="3" width="10.6640625" style="1"/>
    <col min="4" max="4" width="13.44140625" style="1" customWidth="1"/>
    <col min="5" max="5" width="61.33203125" style="3" customWidth="1"/>
    <col min="6" max="6" width="10.77734375" style="3" customWidth="1"/>
    <col min="7" max="7" width="11.6640625" style="3" customWidth="1"/>
    <col min="8" max="8" width="8.77734375" style="3" customWidth="1"/>
    <col min="9" max="9" width="8" style="3" customWidth="1"/>
    <col min="10" max="10" width="9.44140625" style="3" customWidth="1"/>
    <col min="11" max="11" width="11.6640625" style="3" customWidth="1"/>
    <col min="12" max="16384" width="9.33203125" style="3"/>
  </cols>
  <sheetData>
    <row r="1" spans="1:12" ht="14.4" x14ac:dyDescent="0.3">
      <c r="A1" s="1" t="s">
        <v>0</v>
      </c>
      <c r="C1" s="53" t="s">
        <v>66</v>
      </c>
      <c r="D1" s="54"/>
      <c r="E1" s="54"/>
      <c r="F1" s="2" t="s">
        <v>1</v>
      </c>
      <c r="G1" s="3" t="s">
        <v>2</v>
      </c>
      <c r="H1" s="55" t="s">
        <v>3</v>
      </c>
      <c r="I1" s="55"/>
      <c r="J1" s="55"/>
      <c r="K1" s="55"/>
    </row>
    <row r="2" spans="1:12" ht="17.399999999999999" x14ac:dyDescent="0.25">
      <c r="A2" s="4" t="s">
        <v>4</v>
      </c>
      <c r="C2" s="3"/>
      <c r="G2" s="3" t="s">
        <v>5</v>
      </c>
      <c r="H2" s="55" t="s">
        <v>6</v>
      </c>
      <c r="I2" s="55"/>
      <c r="J2" s="55"/>
      <c r="K2" s="55"/>
    </row>
    <row r="3" spans="1:12" ht="17.25" customHeight="1" x14ac:dyDescent="0.25">
      <c r="A3" s="5" t="s">
        <v>7</v>
      </c>
      <c r="C3" s="3"/>
      <c r="D3" s="6"/>
      <c r="E3" s="7" t="s">
        <v>8</v>
      </c>
      <c r="G3" s="3" t="s">
        <v>9</v>
      </c>
      <c r="H3" s="8">
        <v>12</v>
      </c>
      <c r="I3" s="8">
        <v>1</v>
      </c>
      <c r="J3" s="9">
        <v>2026</v>
      </c>
      <c r="K3" s="10"/>
    </row>
    <row r="4" spans="1:12" ht="13.8" thickBot="1" x14ac:dyDescent="0.3">
      <c r="C4" s="3"/>
      <c r="D4" s="5"/>
      <c r="H4" s="11" t="s">
        <v>10</v>
      </c>
      <c r="I4" s="11" t="s">
        <v>11</v>
      </c>
      <c r="J4" s="11" t="s">
        <v>12</v>
      </c>
    </row>
    <row r="5" spans="1:12" ht="21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4.4" x14ac:dyDescent="0.3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150</v>
      </c>
      <c r="G6" s="21">
        <v>7.3</v>
      </c>
      <c r="H6" s="21">
        <v>6.9</v>
      </c>
      <c r="I6" s="21">
        <v>26.8</v>
      </c>
      <c r="J6" s="21">
        <v>197.5</v>
      </c>
      <c r="K6" s="22">
        <v>291</v>
      </c>
      <c r="L6" s="21">
        <v>12</v>
      </c>
    </row>
    <row r="7" spans="1:12" ht="14.4" x14ac:dyDescent="0.3">
      <c r="A7" s="23"/>
      <c r="B7" s="24"/>
      <c r="C7" s="25"/>
      <c r="D7" s="26"/>
      <c r="E7" s="27" t="s">
        <v>28</v>
      </c>
      <c r="F7" s="28">
        <v>90</v>
      </c>
      <c r="G7" s="28">
        <v>7.94</v>
      </c>
      <c r="H7" s="28">
        <v>9.64</v>
      </c>
      <c r="I7" s="28">
        <v>8.36</v>
      </c>
      <c r="J7" s="28">
        <v>169.71</v>
      </c>
      <c r="K7" s="29">
        <v>412</v>
      </c>
      <c r="L7" s="28">
        <v>78.510000000000005</v>
      </c>
    </row>
    <row r="8" spans="1:12" ht="14.4" x14ac:dyDescent="0.3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0.1</v>
      </c>
      <c r="H8" s="28">
        <v>0</v>
      </c>
      <c r="I8" s="28">
        <v>15.2</v>
      </c>
      <c r="J8" s="28">
        <v>61</v>
      </c>
      <c r="K8" s="29">
        <v>494</v>
      </c>
      <c r="L8" s="28">
        <v>15</v>
      </c>
    </row>
    <row r="9" spans="1:12" ht="14.4" x14ac:dyDescent="0.3">
      <c r="A9" s="23"/>
      <c r="B9" s="24"/>
      <c r="C9" s="25"/>
      <c r="D9" s="30" t="s">
        <v>31</v>
      </c>
      <c r="E9" s="27" t="s">
        <v>32</v>
      </c>
      <c r="F9" s="28">
        <v>20</v>
      </c>
      <c r="G9" s="28">
        <v>1.32</v>
      </c>
      <c r="H9" s="28">
        <v>0.24</v>
      </c>
      <c r="I9" s="28">
        <v>6.68</v>
      </c>
      <c r="J9" s="28">
        <v>34.799999999999997</v>
      </c>
      <c r="K9" s="29">
        <v>109</v>
      </c>
      <c r="L9" s="28">
        <v>2</v>
      </c>
    </row>
    <row r="10" spans="1:12" ht="14.4" x14ac:dyDescent="0.3">
      <c r="A10" s="23"/>
      <c r="B10" s="24"/>
      <c r="C10" s="25"/>
      <c r="D10" s="30" t="s">
        <v>31</v>
      </c>
      <c r="E10" s="27" t="s">
        <v>33</v>
      </c>
      <c r="F10" s="28">
        <v>40</v>
      </c>
      <c r="G10" s="28">
        <v>2.64</v>
      </c>
      <c r="H10" s="28">
        <v>0.48</v>
      </c>
      <c r="I10" s="28">
        <v>13.6</v>
      </c>
      <c r="J10" s="28">
        <v>72.400000000000006</v>
      </c>
      <c r="K10" s="29">
        <v>110</v>
      </c>
      <c r="L10" s="28">
        <v>4</v>
      </c>
    </row>
    <row r="11" spans="1:12" ht="14.4" x14ac:dyDescent="0.3">
      <c r="A11" s="23"/>
      <c r="B11" s="24"/>
      <c r="C11" s="25"/>
      <c r="D11" s="30" t="s">
        <v>34</v>
      </c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ht="14.4" x14ac:dyDescent="0.3">
      <c r="A14" s="31"/>
      <c r="B14" s="32"/>
      <c r="C14" s="33"/>
      <c r="D14" s="34" t="s">
        <v>35</v>
      </c>
      <c r="E14" s="35"/>
      <c r="F14" s="36">
        <f>SUM(F6:F13)</f>
        <v>500</v>
      </c>
      <c r="G14" s="36">
        <f t="shared" ref="G14:J14" si="0">SUM(G6:G13)</f>
        <v>19.3</v>
      </c>
      <c r="H14" s="36">
        <f t="shared" si="0"/>
        <v>17.259999999999998</v>
      </c>
      <c r="I14" s="36">
        <f t="shared" si="0"/>
        <v>70.64</v>
      </c>
      <c r="J14" s="36">
        <f t="shared" si="0"/>
        <v>535.41000000000008</v>
      </c>
      <c r="K14" s="37"/>
      <c r="L14" s="36">
        <f t="shared" ref="L14" si="1">SUM(L6:L13)</f>
        <v>111.51</v>
      </c>
    </row>
    <row r="15" spans="1:12" ht="14.4" x14ac:dyDescent="0.3">
      <c r="A15" s="38">
        <f>A6</f>
        <v>1</v>
      </c>
      <c r="B15" s="39">
        <f>B6</f>
        <v>1</v>
      </c>
      <c r="C15" s="40" t="s">
        <v>36</v>
      </c>
      <c r="D15" s="30" t="s">
        <v>37</v>
      </c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38</v>
      </c>
      <c r="E16" s="27"/>
      <c r="F16" s="28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39</v>
      </c>
      <c r="E17" s="27"/>
      <c r="F17" s="28"/>
      <c r="G17" s="28"/>
      <c r="H17" s="28"/>
      <c r="I17" s="28"/>
      <c r="J17" s="28"/>
      <c r="K17" s="29"/>
      <c r="L17" s="28"/>
    </row>
    <row r="18" spans="1:12" ht="14.4" x14ac:dyDescent="0.3">
      <c r="A18" s="23"/>
      <c r="B18" s="24"/>
      <c r="C18" s="25"/>
      <c r="D18" s="30" t="s">
        <v>40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41</v>
      </c>
      <c r="E19" s="27"/>
      <c r="F19" s="28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30" t="s">
        <v>42</v>
      </c>
      <c r="E20" s="27"/>
      <c r="F20" s="28"/>
      <c r="G20" s="28"/>
      <c r="H20" s="28"/>
      <c r="I20" s="28"/>
      <c r="J20" s="28"/>
      <c r="K20" s="29"/>
      <c r="L20" s="28"/>
    </row>
    <row r="21" spans="1:12" ht="14.4" x14ac:dyDescent="0.3">
      <c r="A21" s="23"/>
      <c r="B21" s="24"/>
      <c r="C21" s="25"/>
      <c r="D21" s="30" t="s">
        <v>43</v>
      </c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ht="14.4" x14ac:dyDescent="0.3">
      <c r="A24" s="31"/>
      <c r="B24" s="32"/>
      <c r="C24" s="33"/>
      <c r="D24" s="34" t="s">
        <v>35</v>
      </c>
      <c r="E24" s="35"/>
      <c r="F24" s="36">
        <f>SUM(F15:F23)</f>
        <v>0</v>
      </c>
      <c r="G24" s="36">
        <f t="shared" ref="G24:J24" si="2">SUM(G15:G23)</f>
        <v>0</v>
      </c>
      <c r="H24" s="36">
        <f t="shared" si="2"/>
        <v>0</v>
      </c>
      <c r="I24" s="36">
        <f t="shared" si="2"/>
        <v>0</v>
      </c>
      <c r="J24" s="36">
        <f t="shared" si="2"/>
        <v>0</v>
      </c>
      <c r="K24" s="37"/>
      <c r="L24" s="36">
        <f t="shared" ref="L24" si="3">SUM(L15:L23)</f>
        <v>0</v>
      </c>
    </row>
    <row r="25" spans="1:12" ht="15" thickBot="1" x14ac:dyDescent="0.3">
      <c r="A25" s="41">
        <f>A6</f>
        <v>1</v>
      </c>
      <c r="B25" s="42">
        <f>B6</f>
        <v>1</v>
      </c>
      <c r="C25" s="56" t="s">
        <v>44</v>
      </c>
      <c r="D25" s="57"/>
      <c r="E25" s="43"/>
      <c r="F25" s="44">
        <f>F14+F24</f>
        <v>500</v>
      </c>
      <c r="G25" s="44">
        <f t="shared" ref="G25:J25" si="4">G14+G24</f>
        <v>19.3</v>
      </c>
      <c r="H25" s="44">
        <f t="shared" si="4"/>
        <v>17.259999999999998</v>
      </c>
      <c r="I25" s="44">
        <f t="shared" si="4"/>
        <v>70.64</v>
      </c>
      <c r="J25" s="44">
        <f t="shared" si="4"/>
        <v>535.41000000000008</v>
      </c>
      <c r="K25" s="44"/>
      <c r="L25" s="44">
        <f t="shared" ref="L25" si="5">L14+L24</f>
        <v>111.51</v>
      </c>
    </row>
    <row r="26" spans="1:12" ht="14.4" x14ac:dyDescent="0.3">
      <c r="A26" s="45">
        <v>1</v>
      </c>
      <c r="B26" s="24">
        <v>2</v>
      </c>
      <c r="C26" s="18" t="s">
        <v>25</v>
      </c>
      <c r="D26" s="19" t="s">
        <v>26</v>
      </c>
      <c r="E26" s="20" t="s">
        <v>45</v>
      </c>
      <c r="F26" s="21">
        <v>150</v>
      </c>
      <c r="G26" s="21">
        <v>3.15</v>
      </c>
      <c r="H26" s="21">
        <v>6.6</v>
      </c>
      <c r="I26" s="21">
        <v>13.44</v>
      </c>
      <c r="J26" s="21">
        <v>138</v>
      </c>
      <c r="K26" s="22">
        <v>429</v>
      </c>
      <c r="L26" s="21">
        <v>12</v>
      </c>
    </row>
    <row r="27" spans="1:12" ht="14.4" x14ac:dyDescent="0.3">
      <c r="A27" s="45"/>
      <c r="B27" s="24"/>
      <c r="C27" s="25"/>
      <c r="D27" s="26"/>
      <c r="E27" s="27" t="s">
        <v>46</v>
      </c>
      <c r="F27" s="28">
        <v>90</v>
      </c>
      <c r="G27" s="28">
        <v>12.09</v>
      </c>
      <c r="H27" s="28">
        <v>13.5</v>
      </c>
      <c r="I27" s="28">
        <v>14.87</v>
      </c>
      <c r="J27" s="28">
        <v>257.39999999999998</v>
      </c>
      <c r="K27" s="29">
        <v>381</v>
      </c>
      <c r="L27" s="28">
        <v>83.51</v>
      </c>
    </row>
    <row r="28" spans="1:12" ht="14.4" x14ac:dyDescent="0.3">
      <c r="A28" s="45"/>
      <c r="B28" s="24"/>
      <c r="C28" s="25"/>
      <c r="D28" s="30" t="s">
        <v>29</v>
      </c>
      <c r="E28" s="27" t="s">
        <v>47</v>
      </c>
      <c r="F28" s="28">
        <v>200</v>
      </c>
      <c r="G28" s="28">
        <v>0.1</v>
      </c>
      <c r="H28" s="28">
        <v>0</v>
      </c>
      <c r="I28" s="28">
        <v>15</v>
      </c>
      <c r="J28" s="28">
        <v>60.5</v>
      </c>
      <c r="K28" s="29">
        <v>493</v>
      </c>
      <c r="L28" s="28">
        <v>10</v>
      </c>
    </row>
    <row r="29" spans="1:12" ht="14.4" x14ac:dyDescent="0.3">
      <c r="A29" s="45"/>
      <c r="B29" s="24"/>
      <c r="C29" s="25"/>
      <c r="D29" s="30" t="s">
        <v>31</v>
      </c>
      <c r="E29" s="27" t="s">
        <v>32</v>
      </c>
      <c r="F29" s="28">
        <v>20</v>
      </c>
      <c r="G29" s="28">
        <v>1.32</v>
      </c>
      <c r="H29" s="28">
        <v>0.24</v>
      </c>
      <c r="I29" s="28">
        <v>6.68</v>
      </c>
      <c r="J29" s="28">
        <v>34.799999999999997</v>
      </c>
      <c r="K29" s="29">
        <v>109</v>
      </c>
      <c r="L29" s="28">
        <v>2</v>
      </c>
    </row>
    <row r="30" spans="1:12" ht="14.4" x14ac:dyDescent="0.3">
      <c r="A30" s="45"/>
      <c r="B30" s="24"/>
      <c r="C30" s="25"/>
      <c r="D30" s="30" t="s">
        <v>31</v>
      </c>
      <c r="E30" s="27" t="s">
        <v>33</v>
      </c>
      <c r="F30" s="28">
        <v>40</v>
      </c>
      <c r="G30" s="28">
        <v>2.64</v>
      </c>
      <c r="H30" s="28">
        <v>0.48</v>
      </c>
      <c r="I30" s="28">
        <v>13.6</v>
      </c>
      <c r="J30" s="28">
        <v>72.400000000000006</v>
      </c>
      <c r="K30" s="29">
        <v>110</v>
      </c>
      <c r="L30" s="28">
        <v>4</v>
      </c>
    </row>
    <row r="31" spans="1:12" ht="14.4" x14ac:dyDescent="0.3">
      <c r="A31" s="45"/>
      <c r="B31" s="24"/>
      <c r="C31" s="25"/>
      <c r="D31" s="30" t="s">
        <v>34</v>
      </c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5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ht="14.4" x14ac:dyDescent="0.3">
      <c r="A33" s="45"/>
      <c r="B33" s="24"/>
      <c r="C33" s="25"/>
      <c r="D33" s="26"/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46"/>
      <c r="B34" s="32"/>
      <c r="C34" s="33"/>
      <c r="D34" s="34" t="s">
        <v>35</v>
      </c>
      <c r="E34" s="35"/>
      <c r="F34" s="36">
        <f>SUM(F26:F33)</f>
        <v>500</v>
      </c>
      <c r="G34" s="36">
        <f t="shared" ref="G34" si="6">SUM(G26:G33)</f>
        <v>19.3</v>
      </c>
      <c r="H34" s="36">
        <f t="shared" ref="H34" si="7">SUM(H26:H33)</f>
        <v>20.82</v>
      </c>
      <c r="I34" s="36">
        <f t="shared" ref="I34" si="8">SUM(I26:I33)</f>
        <v>63.59</v>
      </c>
      <c r="J34" s="36">
        <f t="shared" ref="J34:L34" si="9">SUM(J26:J33)</f>
        <v>563.1</v>
      </c>
      <c r="K34" s="37"/>
      <c r="L34" s="36">
        <f t="shared" si="9"/>
        <v>111.51</v>
      </c>
    </row>
    <row r="35" spans="1:12" ht="14.4" x14ac:dyDescent="0.3">
      <c r="A35" s="39">
        <f>A26</f>
        <v>1</v>
      </c>
      <c r="B35" s="39">
        <f>B26</f>
        <v>2</v>
      </c>
      <c r="C35" s="40" t="s">
        <v>36</v>
      </c>
      <c r="D35" s="30" t="s">
        <v>37</v>
      </c>
      <c r="E35" s="27"/>
      <c r="F35" s="28"/>
      <c r="G35" s="28"/>
      <c r="H35" s="28"/>
      <c r="I35" s="28"/>
      <c r="J35" s="28"/>
      <c r="K35" s="29"/>
      <c r="L35" s="28"/>
    </row>
    <row r="36" spans="1:12" ht="14.4" x14ac:dyDescent="0.3">
      <c r="A36" s="45"/>
      <c r="B36" s="24"/>
      <c r="C36" s="25"/>
      <c r="D36" s="30" t="s">
        <v>38</v>
      </c>
      <c r="E36" s="27"/>
      <c r="F36" s="28"/>
      <c r="G36" s="28"/>
      <c r="H36" s="28"/>
      <c r="I36" s="28"/>
      <c r="J36" s="28"/>
      <c r="K36" s="29"/>
      <c r="L36" s="28"/>
    </row>
    <row r="37" spans="1:12" ht="14.4" x14ac:dyDescent="0.3">
      <c r="A37" s="45"/>
      <c r="B37" s="24"/>
      <c r="C37" s="25"/>
      <c r="D37" s="30" t="s">
        <v>39</v>
      </c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45"/>
      <c r="B38" s="24"/>
      <c r="C38" s="25"/>
      <c r="D38" s="30" t="s">
        <v>40</v>
      </c>
      <c r="E38" s="27"/>
      <c r="F38" s="28"/>
      <c r="G38" s="28"/>
      <c r="H38" s="28"/>
      <c r="I38" s="28"/>
      <c r="J38" s="28"/>
      <c r="K38" s="29"/>
      <c r="L38" s="28"/>
    </row>
    <row r="39" spans="1:12" ht="14.4" x14ac:dyDescent="0.3">
      <c r="A39" s="45"/>
      <c r="B39" s="24"/>
      <c r="C39" s="25"/>
      <c r="D39" s="30" t="s">
        <v>41</v>
      </c>
      <c r="E39" s="27"/>
      <c r="F39" s="28"/>
      <c r="G39" s="28"/>
      <c r="H39" s="28"/>
      <c r="I39" s="28"/>
      <c r="J39" s="28"/>
      <c r="K39" s="29"/>
      <c r="L39" s="28"/>
    </row>
    <row r="40" spans="1:12" ht="14.4" x14ac:dyDescent="0.3">
      <c r="A40" s="45"/>
      <c r="B40" s="24"/>
      <c r="C40" s="25"/>
      <c r="D40" s="30" t="s">
        <v>42</v>
      </c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30" t="s">
        <v>43</v>
      </c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5"/>
      <c r="B42" s="24"/>
      <c r="C42" s="25"/>
      <c r="D42" s="26"/>
      <c r="E42" s="27"/>
      <c r="F42" s="28"/>
      <c r="G42" s="28"/>
      <c r="H42" s="28"/>
      <c r="I42" s="28"/>
      <c r="J42" s="28"/>
      <c r="K42" s="29"/>
      <c r="L42" s="28"/>
    </row>
    <row r="43" spans="1:12" ht="14.4" x14ac:dyDescent="0.3">
      <c r="A43" s="45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ht="14.4" x14ac:dyDescent="0.3">
      <c r="A44" s="46"/>
      <c r="B44" s="32"/>
      <c r="C44" s="33"/>
      <c r="D44" s="34" t="s">
        <v>35</v>
      </c>
      <c r="E44" s="35"/>
      <c r="F44" s="36">
        <f>SUM(F35:F43)</f>
        <v>0</v>
      </c>
      <c r="G44" s="36">
        <f t="shared" ref="G44" si="10">SUM(G35:G43)</f>
        <v>0</v>
      </c>
      <c r="H44" s="36">
        <f t="shared" ref="H44" si="11">SUM(H35:H43)</f>
        <v>0</v>
      </c>
      <c r="I44" s="36">
        <f t="shared" ref="I44" si="12">SUM(I35:I43)</f>
        <v>0</v>
      </c>
      <c r="J44" s="36">
        <f t="shared" ref="J44:L44" si="13">SUM(J35:J43)</f>
        <v>0</v>
      </c>
      <c r="K44" s="37"/>
      <c r="L44" s="36">
        <f t="shared" si="13"/>
        <v>0</v>
      </c>
    </row>
    <row r="45" spans="1:12" ht="15.75" customHeight="1" thickBot="1" x14ac:dyDescent="0.3">
      <c r="A45" s="47">
        <f>A26</f>
        <v>1</v>
      </c>
      <c r="B45" s="47">
        <f>B26</f>
        <v>2</v>
      </c>
      <c r="C45" s="56" t="s">
        <v>44</v>
      </c>
      <c r="D45" s="57"/>
      <c r="E45" s="43"/>
      <c r="F45" s="44">
        <f>F34+F44</f>
        <v>500</v>
      </c>
      <c r="G45" s="44">
        <f t="shared" ref="G45" si="14">G34+G44</f>
        <v>19.3</v>
      </c>
      <c r="H45" s="44">
        <f t="shared" ref="H45" si="15">H34+H44</f>
        <v>20.82</v>
      </c>
      <c r="I45" s="44">
        <f t="shared" ref="I45" si="16">I34+I44</f>
        <v>63.59</v>
      </c>
      <c r="J45" s="44">
        <f t="shared" ref="J45:L45" si="17">J34+J44</f>
        <v>563.1</v>
      </c>
      <c r="K45" s="44"/>
      <c r="L45" s="44">
        <f t="shared" si="17"/>
        <v>111.51</v>
      </c>
    </row>
    <row r="46" spans="1:12" ht="14.4" x14ac:dyDescent="0.3">
      <c r="A46" s="16">
        <v>1</v>
      </c>
      <c r="B46" s="17">
        <v>3</v>
      </c>
      <c r="C46" s="18" t="s">
        <v>25</v>
      </c>
      <c r="D46" s="19" t="s">
        <v>26</v>
      </c>
      <c r="E46" s="20" t="s">
        <v>48</v>
      </c>
      <c r="F46" s="21">
        <v>150</v>
      </c>
      <c r="G46" s="21">
        <v>4</v>
      </c>
      <c r="H46" s="21">
        <v>7</v>
      </c>
      <c r="I46" s="21">
        <v>37.6</v>
      </c>
      <c r="J46" s="21">
        <v>79.5</v>
      </c>
      <c r="K46" s="22">
        <v>414</v>
      </c>
      <c r="L46" s="21">
        <v>7.9</v>
      </c>
    </row>
    <row r="47" spans="1:12" ht="14.4" x14ac:dyDescent="0.3">
      <c r="A47" s="23"/>
      <c r="B47" s="24"/>
      <c r="C47" s="25"/>
      <c r="D47" s="26"/>
      <c r="E47" s="27" t="s">
        <v>49</v>
      </c>
      <c r="F47" s="28">
        <v>90</v>
      </c>
      <c r="G47" s="28">
        <v>10.06</v>
      </c>
      <c r="H47" s="28">
        <v>13.35</v>
      </c>
      <c r="I47" s="28">
        <v>16.53</v>
      </c>
      <c r="J47" s="28">
        <v>222.75</v>
      </c>
      <c r="K47" s="29">
        <v>367</v>
      </c>
      <c r="L47" s="28">
        <v>85.61</v>
      </c>
    </row>
    <row r="48" spans="1:12" ht="14.4" x14ac:dyDescent="0.3">
      <c r="A48" s="23"/>
      <c r="B48" s="24"/>
      <c r="C48" s="25"/>
      <c r="D48" s="30" t="s">
        <v>29</v>
      </c>
      <c r="E48" s="27" t="s">
        <v>50</v>
      </c>
      <c r="F48" s="28">
        <v>200</v>
      </c>
      <c r="G48" s="28">
        <v>0.5</v>
      </c>
      <c r="H48" s="28">
        <v>0</v>
      </c>
      <c r="I48" s="28">
        <v>27</v>
      </c>
      <c r="J48" s="28">
        <v>110</v>
      </c>
      <c r="K48" s="29">
        <v>508</v>
      </c>
      <c r="L48" s="28">
        <v>12</v>
      </c>
    </row>
    <row r="49" spans="1:12" ht="14.4" x14ac:dyDescent="0.3">
      <c r="A49" s="23"/>
      <c r="B49" s="24"/>
      <c r="C49" s="25"/>
      <c r="D49" s="30" t="s">
        <v>31</v>
      </c>
      <c r="E49" s="27" t="s">
        <v>32</v>
      </c>
      <c r="F49" s="28">
        <v>20</v>
      </c>
      <c r="G49" s="28">
        <v>1.32</v>
      </c>
      <c r="H49" s="28">
        <v>0.24</v>
      </c>
      <c r="I49" s="28">
        <v>6.68</v>
      </c>
      <c r="J49" s="28">
        <v>34.799999999999997</v>
      </c>
      <c r="K49" s="29">
        <v>109</v>
      </c>
      <c r="L49" s="28">
        <v>2</v>
      </c>
    </row>
    <row r="50" spans="1:12" ht="14.4" x14ac:dyDescent="0.3">
      <c r="A50" s="23"/>
      <c r="B50" s="24"/>
      <c r="C50" s="25"/>
      <c r="D50" s="30" t="s">
        <v>31</v>
      </c>
      <c r="E50" s="27" t="s">
        <v>33</v>
      </c>
      <c r="F50" s="28">
        <v>40</v>
      </c>
      <c r="G50" s="28">
        <v>2.64</v>
      </c>
      <c r="H50" s="28">
        <v>0.48</v>
      </c>
      <c r="I50" s="28">
        <v>13.6</v>
      </c>
      <c r="J50" s="28">
        <v>72.400000000000006</v>
      </c>
      <c r="K50" s="29">
        <v>110</v>
      </c>
      <c r="L50" s="28">
        <v>4</v>
      </c>
    </row>
    <row r="51" spans="1:12" ht="14.4" x14ac:dyDescent="0.3">
      <c r="A51" s="23"/>
      <c r="B51" s="24"/>
      <c r="C51" s="25"/>
      <c r="D51" s="30" t="s">
        <v>34</v>
      </c>
      <c r="E51" s="27"/>
      <c r="F51" s="28"/>
      <c r="G51" s="28"/>
      <c r="H51" s="28"/>
      <c r="I51" s="28"/>
      <c r="J51" s="28"/>
      <c r="K51" s="29"/>
      <c r="L51" s="28"/>
    </row>
    <row r="52" spans="1:12" ht="14.4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ht="14.4" x14ac:dyDescent="0.3">
      <c r="A54" s="31"/>
      <c r="B54" s="32"/>
      <c r="C54" s="33"/>
      <c r="D54" s="34" t="s">
        <v>35</v>
      </c>
      <c r="E54" s="35"/>
      <c r="F54" s="36">
        <f>SUM(F46:F53)</f>
        <v>500</v>
      </c>
      <c r="G54" s="36">
        <f t="shared" ref="G54" si="18">SUM(G46:G53)</f>
        <v>18.52</v>
      </c>
      <c r="H54" s="36">
        <f t="shared" ref="H54" si="19">SUM(H46:H53)</f>
        <v>21.07</v>
      </c>
      <c r="I54" s="36">
        <f t="shared" ref="I54" si="20">SUM(I46:I53)</f>
        <v>101.41</v>
      </c>
      <c r="J54" s="36">
        <f t="shared" ref="J54:L54" si="21">SUM(J46:J53)</f>
        <v>519.45000000000005</v>
      </c>
      <c r="K54" s="37"/>
      <c r="L54" s="36">
        <f t="shared" si="21"/>
        <v>111.51</v>
      </c>
    </row>
    <row r="55" spans="1:12" ht="14.4" x14ac:dyDescent="0.3">
      <c r="A55" s="38">
        <f>A46</f>
        <v>1</v>
      </c>
      <c r="B55" s="39">
        <f>B46</f>
        <v>3</v>
      </c>
      <c r="C55" s="40" t="s">
        <v>36</v>
      </c>
      <c r="D55" s="30" t="s">
        <v>37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38</v>
      </c>
      <c r="E56" s="27"/>
      <c r="F56" s="28"/>
      <c r="G56" s="28"/>
      <c r="H56" s="28"/>
      <c r="I56" s="28"/>
      <c r="J56" s="28"/>
      <c r="K56" s="29"/>
      <c r="L56" s="28"/>
    </row>
    <row r="57" spans="1:12" ht="14.4" x14ac:dyDescent="0.3">
      <c r="A57" s="23"/>
      <c r="B57" s="24"/>
      <c r="C57" s="25"/>
      <c r="D57" s="30" t="s">
        <v>39</v>
      </c>
      <c r="E57" s="27"/>
      <c r="F57" s="28"/>
      <c r="G57" s="28"/>
      <c r="H57" s="28"/>
      <c r="I57" s="28"/>
      <c r="J57" s="28"/>
      <c r="K57" s="29"/>
      <c r="L57" s="28"/>
    </row>
    <row r="58" spans="1:12" ht="14.4" x14ac:dyDescent="0.3">
      <c r="A58" s="23"/>
      <c r="B58" s="24"/>
      <c r="C58" s="25"/>
      <c r="D58" s="30" t="s">
        <v>40</v>
      </c>
      <c r="E58" s="27"/>
      <c r="F58" s="28"/>
      <c r="G58" s="28"/>
      <c r="H58" s="28"/>
      <c r="I58" s="28"/>
      <c r="J58" s="28"/>
      <c r="K58" s="29"/>
      <c r="L58" s="28"/>
    </row>
    <row r="59" spans="1:12" ht="14.4" x14ac:dyDescent="0.3">
      <c r="A59" s="23"/>
      <c r="B59" s="24"/>
      <c r="C59" s="25"/>
      <c r="D59" s="30" t="s">
        <v>41</v>
      </c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30" t="s">
        <v>42</v>
      </c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23"/>
      <c r="B61" s="24"/>
      <c r="C61" s="25"/>
      <c r="D61" s="30" t="s">
        <v>43</v>
      </c>
      <c r="E61" s="27"/>
      <c r="F61" s="28"/>
      <c r="G61" s="28"/>
      <c r="H61" s="28"/>
      <c r="I61" s="28"/>
      <c r="J61" s="28"/>
      <c r="K61" s="29"/>
      <c r="L61" s="28"/>
    </row>
    <row r="62" spans="1:12" ht="14.4" x14ac:dyDescent="0.3">
      <c r="A62" s="23"/>
      <c r="B62" s="24"/>
      <c r="C62" s="25"/>
      <c r="D62" s="26"/>
      <c r="E62" s="27"/>
      <c r="F62" s="28"/>
      <c r="G62" s="28"/>
      <c r="H62" s="28"/>
      <c r="I62" s="28"/>
      <c r="J62" s="28"/>
      <c r="K62" s="29"/>
      <c r="L62" s="28"/>
    </row>
    <row r="63" spans="1:12" ht="14.4" x14ac:dyDescent="0.3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ht="14.4" x14ac:dyDescent="0.3">
      <c r="A64" s="31"/>
      <c r="B64" s="32"/>
      <c r="C64" s="33"/>
      <c r="D64" s="34" t="s">
        <v>35</v>
      </c>
      <c r="E64" s="35"/>
      <c r="F64" s="36">
        <f>SUM(F55:F63)</f>
        <v>0</v>
      </c>
      <c r="G64" s="36">
        <f t="shared" ref="G64" si="22">SUM(G55:G63)</f>
        <v>0</v>
      </c>
      <c r="H64" s="36">
        <f t="shared" ref="H64" si="23">SUM(H55:H63)</f>
        <v>0</v>
      </c>
      <c r="I64" s="36">
        <f t="shared" ref="I64" si="24">SUM(I55:I63)</f>
        <v>0</v>
      </c>
      <c r="J64" s="36">
        <f t="shared" ref="J64:L64" si="25">SUM(J55:J63)</f>
        <v>0</v>
      </c>
      <c r="K64" s="37"/>
      <c r="L64" s="36">
        <f t="shared" si="25"/>
        <v>0</v>
      </c>
    </row>
    <row r="65" spans="1:12" ht="15.75" customHeight="1" thickBot="1" x14ac:dyDescent="0.3">
      <c r="A65" s="41">
        <f>A46</f>
        <v>1</v>
      </c>
      <c r="B65" s="42">
        <f>B46</f>
        <v>3</v>
      </c>
      <c r="C65" s="56" t="s">
        <v>44</v>
      </c>
      <c r="D65" s="57"/>
      <c r="E65" s="43"/>
      <c r="F65" s="44">
        <f>F54+F64</f>
        <v>500</v>
      </c>
      <c r="G65" s="44">
        <f t="shared" ref="G65" si="26">G54+G64</f>
        <v>18.52</v>
      </c>
      <c r="H65" s="44">
        <f t="shared" ref="H65" si="27">H54+H64</f>
        <v>21.07</v>
      </c>
      <c r="I65" s="44">
        <f t="shared" ref="I65" si="28">I54+I64</f>
        <v>101.41</v>
      </c>
      <c r="J65" s="44">
        <f t="shared" ref="J65:L65" si="29">J54+J64</f>
        <v>519.45000000000005</v>
      </c>
      <c r="K65" s="44"/>
      <c r="L65" s="44">
        <f t="shared" si="29"/>
        <v>111.51</v>
      </c>
    </row>
    <row r="66" spans="1:12" ht="14.4" x14ac:dyDescent="0.3">
      <c r="A66" s="16">
        <v>1</v>
      </c>
      <c r="B66" s="17">
        <v>4</v>
      </c>
      <c r="C66" s="18" t="s">
        <v>25</v>
      </c>
      <c r="D66" s="19" t="s">
        <v>26</v>
      </c>
      <c r="E66" s="20" t="s">
        <v>51</v>
      </c>
      <c r="F66" s="21">
        <v>240</v>
      </c>
      <c r="G66" s="21">
        <v>15.24</v>
      </c>
      <c r="H66" s="21">
        <v>20.5</v>
      </c>
      <c r="I66" s="21">
        <v>20.11</v>
      </c>
      <c r="J66" s="21">
        <v>413.45</v>
      </c>
      <c r="K66" s="22">
        <v>369</v>
      </c>
      <c r="L66" s="21">
        <v>95.51</v>
      </c>
    </row>
    <row r="67" spans="1:12" ht="14.4" x14ac:dyDescent="0.3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23"/>
      <c r="B68" s="24"/>
      <c r="C68" s="25"/>
      <c r="D68" s="30" t="s">
        <v>29</v>
      </c>
      <c r="E68" s="27" t="s">
        <v>47</v>
      </c>
      <c r="F68" s="28">
        <v>200</v>
      </c>
      <c r="G68" s="28">
        <v>0.1</v>
      </c>
      <c r="H68" s="28">
        <v>0</v>
      </c>
      <c r="I68" s="28">
        <v>15</v>
      </c>
      <c r="J68" s="28">
        <v>60.5</v>
      </c>
      <c r="K68" s="29">
        <v>493</v>
      </c>
      <c r="L68" s="28">
        <v>10</v>
      </c>
    </row>
    <row r="69" spans="1:12" ht="14.4" x14ac:dyDescent="0.3">
      <c r="A69" s="23"/>
      <c r="B69" s="24"/>
      <c r="C69" s="25"/>
      <c r="D69" s="30" t="s">
        <v>31</v>
      </c>
      <c r="E69" s="27" t="s">
        <v>32</v>
      </c>
      <c r="F69" s="28">
        <v>20</v>
      </c>
      <c r="G69" s="28">
        <v>1.32</v>
      </c>
      <c r="H69" s="28">
        <v>0.24</v>
      </c>
      <c r="I69" s="28">
        <v>6.68</v>
      </c>
      <c r="J69" s="28">
        <v>34.799999999999997</v>
      </c>
      <c r="K69" s="29">
        <v>109</v>
      </c>
      <c r="L69" s="28">
        <v>2</v>
      </c>
    </row>
    <row r="70" spans="1:12" ht="14.4" x14ac:dyDescent="0.3">
      <c r="A70" s="23"/>
      <c r="B70" s="24"/>
      <c r="C70" s="25"/>
      <c r="D70" s="30" t="s">
        <v>31</v>
      </c>
      <c r="E70" s="27" t="s">
        <v>33</v>
      </c>
      <c r="F70" s="28">
        <v>40</v>
      </c>
      <c r="G70" s="28">
        <v>2.64</v>
      </c>
      <c r="H70" s="28">
        <v>0.48</v>
      </c>
      <c r="I70" s="28">
        <v>13.6</v>
      </c>
      <c r="J70" s="28">
        <v>72.400000000000006</v>
      </c>
      <c r="K70" s="29">
        <v>110</v>
      </c>
      <c r="L70" s="28">
        <v>4</v>
      </c>
    </row>
    <row r="71" spans="1:12" ht="14.4" x14ac:dyDescent="0.3">
      <c r="A71" s="23"/>
      <c r="B71" s="24"/>
      <c r="C71" s="25"/>
      <c r="D71" s="30" t="s">
        <v>34</v>
      </c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23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23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ht="14.4" x14ac:dyDescent="0.3">
      <c r="A74" s="31"/>
      <c r="B74" s="32"/>
      <c r="C74" s="33"/>
      <c r="D74" s="34" t="s">
        <v>35</v>
      </c>
      <c r="E74" s="35"/>
      <c r="F74" s="36">
        <v>500</v>
      </c>
      <c r="G74" s="36">
        <f t="shared" ref="G74" si="30">SUM(G66:G73)</f>
        <v>19.3</v>
      </c>
      <c r="H74" s="36">
        <f t="shared" ref="H74" si="31">SUM(H66:H73)</f>
        <v>21.22</v>
      </c>
      <c r="I74" s="36">
        <f t="shared" ref="I74" si="32">SUM(I66:I73)</f>
        <v>55.39</v>
      </c>
      <c r="J74" s="36">
        <f t="shared" ref="J74:L74" si="33">SUM(J66:J73)</f>
        <v>581.15</v>
      </c>
      <c r="K74" s="37"/>
      <c r="L74" s="36">
        <f t="shared" si="33"/>
        <v>111.51</v>
      </c>
    </row>
    <row r="75" spans="1:12" ht="14.4" x14ac:dyDescent="0.3">
      <c r="A75" s="38">
        <f>A66</f>
        <v>1</v>
      </c>
      <c r="B75" s="39">
        <f>B66</f>
        <v>4</v>
      </c>
      <c r="C75" s="40" t="s">
        <v>36</v>
      </c>
      <c r="D75" s="30" t="s">
        <v>37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23"/>
      <c r="B76" s="24"/>
      <c r="C76" s="25"/>
      <c r="D76" s="30" t="s">
        <v>38</v>
      </c>
      <c r="E76" s="27"/>
      <c r="F76" s="28"/>
      <c r="G76" s="28"/>
      <c r="H76" s="28"/>
      <c r="I76" s="28"/>
      <c r="J76" s="28"/>
      <c r="K76" s="29"/>
      <c r="L76" s="28"/>
    </row>
    <row r="77" spans="1:12" ht="14.4" x14ac:dyDescent="0.3">
      <c r="A77" s="23"/>
      <c r="B77" s="24"/>
      <c r="C77" s="25"/>
      <c r="D77" s="30" t="s">
        <v>39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23"/>
      <c r="B78" s="24"/>
      <c r="C78" s="25"/>
      <c r="D78" s="30" t="s">
        <v>40</v>
      </c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30" t="s">
        <v>41</v>
      </c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23"/>
      <c r="B80" s="24"/>
      <c r="C80" s="25"/>
      <c r="D80" s="30" t="s">
        <v>42</v>
      </c>
      <c r="E80" s="27"/>
      <c r="F80" s="28"/>
      <c r="G80" s="28"/>
      <c r="H80" s="28"/>
      <c r="I80" s="28"/>
      <c r="J80" s="28"/>
      <c r="K80" s="29"/>
      <c r="L80" s="28"/>
    </row>
    <row r="81" spans="1:12" ht="14.4" x14ac:dyDescent="0.3">
      <c r="A81" s="23"/>
      <c r="B81" s="24"/>
      <c r="C81" s="25"/>
      <c r="D81" s="30" t="s">
        <v>43</v>
      </c>
      <c r="E81" s="27"/>
      <c r="F81" s="28"/>
      <c r="G81" s="28"/>
      <c r="H81" s="28"/>
      <c r="I81" s="28"/>
      <c r="J81" s="28"/>
      <c r="K81" s="29"/>
      <c r="L81" s="28"/>
    </row>
    <row r="82" spans="1:12" ht="14.4" x14ac:dyDescent="0.3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31"/>
      <c r="B84" s="32"/>
      <c r="C84" s="33"/>
      <c r="D84" s="34" t="s">
        <v>35</v>
      </c>
      <c r="E84" s="35"/>
      <c r="F84" s="36">
        <f>SUM(F75:F83)</f>
        <v>0</v>
      </c>
      <c r="G84" s="36">
        <f t="shared" ref="G84" si="34">SUM(G75:G83)</f>
        <v>0</v>
      </c>
      <c r="H84" s="36">
        <f t="shared" ref="H84" si="35">SUM(H75:H83)</f>
        <v>0</v>
      </c>
      <c r="I84" s="36">
        <f t="shared" ref="I84" si="36">SUM(I75:I83)</f>
        <v>0</v>
      </c>
      <c r="J84" s="36">
        <f t="shared" ref="J84:L84" si="37">SUM(J75:J83)</f>
        <v>0</v>
      </c>
      <c r="K84" s="37"/>
      <c r="L84" s="36">
        <f t="shared" si="37"/>
        <v>0</v>
      </c>
    </row>
    <row r="85" spans="1:12" ht="15.75" customHeight="1" thickBot="1" x14ac:dyDescent="0.3">
      <c r="A85" s="41">
        <f>A66</f>
        <v>1</v>
      </c>
      <c r="B85" s="42">
        <f>B66</f>
        <v>4</v>
      </c>
      <c r="C85" s="56" t="s">
        <v>44</v>
      </c>
      <c r="D85" s="57"/>
      <c r="E85" s="43"/>
      <c r="F85" s="44">
        <f>F74+F84</f>
        <v>500</v>
      </c>
      <c r="G85" s="44">
        <f t="shared" ref="G85" si="38">G74+G84</f>
        <v>19.3</v>
      </c>
      <c r="H85" s="44">
        <f t="shared" ref="H85" si="39">H74+H84</f>
        <v>21.22</v>
      </c>
      <c r="I85" s="44">
        <f t="shared" ref="I85" si="40">I74+I84</f>
        <v>55.39</v>
      </c>
      <c r="J85" s="44">
        <f t="shared" ref="J85:L85" si="41">J74+J84</f>
        <v>581.15</v>
      </c>
      <c r="K85" s="44"/>
      <c r="L85" s="44">
        <f t="shared" si="41"/>
        <v>111.51</v>
      </c>
    </row>
    <row r="86" spans="1:12" ht="14.4" x14ac:dyDescent="0.3">
      <c r="A86" s="16">
        <v>1</v>
      </c>
      <c r="B86" s="17">
        <v>5</v>
      </c>
      <c r="C86" s="18" t="s">
        <v>25</v>
      </c>
      <c r="D86" s="19" t="s">
        <v>26</v>
      </c>
      <c r="E86" s="20" t="s">
        <v>52</v>
      </c>
      <c r="F86" s="21">
        <v>150</v>
      </c>
      <c r="G86" s="21">
        <v>6.5</v>
      </c>
      <c r="H86" s="21">
        <v>6.96</v>
      </c>
      <c r="I86" s="21">
        <v>38.520000000000003</v>
      </c>
      <c r="J86" s="21">
        <v>241.6</v>
      </c>
      <c r="K86" s="22">
        <v>243</v>
      </c>
      <c r="L86" s="21">
        <v>12</v>
      </c>
    </row>
    <row r="87" spans="1:12" ht="14.4" x14ac:dyDescent="0.3">
      <c r="A87" s="23"/>
      <c r="B87" s="24"/>
      <c r="C87" s="25"/>
      <c r="D87" s="26"/>
      <c r="E87" s="27" t="s">
        <v>53</v>
      </c>
      <c r="F87" s="28">
        <v>90</v>
      </c>
      <c r="G87" s="28">
        <v>8.34</v>
      </c>
      <c r="H87" s="28">
        <v>11.1</v>
      </c>
      <c r="I87" s="28">
        <v>2.16</v>
      </c>
      <c r="J87" s="28">
        <v>142.6</v>
      </c>
      <c r="K87" s="29">
        <v>366</v>
      </c>
      <c r="L87" s="28">
        <v>75.510000000000005</v>
      </c>
    </row>
    <row r="88" spans="1:12" ht="14.4" x14ac:dyDescent="0.3">
      <c r="A88" s="23"/>
      <c r="B88" s="24"/>
      <c r="C88" s="25"/>
      <c r="D88" s="30" t="s">
        <v>29</v>
      </c>
      <c r="E88" s="27" t="s">
        <v>54</v>
      </c>
      <c r="F88" s="28">
        <v>200</v>
      </c>
      <c r="G88" s="28">
        <v>0.5</v>
      </c>
      <c r="H88" s="28">
        <v>0.2</v>
      </c>
      <c r="I88" s="28">
        <v>0.2</v>
      </c>
      <c r="J88" s="28">
        <v>96.1</v>
      </c>
      <c r="K88" s="29">
        <v>518</v>
      </c>
      <c r="L88" s="28">
        <v>18</v>
      </c>
    </row>
    <row r="89" spans="1:12" ht="14.4" x14ac:dyDescent="0.3">
      <c r="A89" s="23"/>
      <c r="B89" s="24"/>
      <c r="C89" s="25"/>
      <c r="D89" s="30" t="s">
        <v>31</v>
      </c>
      <c r="E89" s="27" t="s">
        <v>32</v>
      </c>
      <c r="F89" s="28">
        <v>20</v>
      </c>
      <c r="G89" s="28">
        <v>1.32</v>
      </c>
      <c r="H89" s="28">
        <v>0.24</v>
      </c>
      <c r="I89" s="28">
        <v>6.68</v>
      </c>
      <c r="J89" s="28">
        <v>34.799999999999997</v>
      </c>
      <c r="K89" s="29">
        <v>109</v>
      </c>
      <c r="L89" s="28">
        <v>2</v>
      </c>
    </row>
    <row r="90" spans="1:12" ht="14.4" x14ac:dyDescent="0.3">
      <c r="A90" s="23"/>
      <c r="B90" s="24"/>
      <c r="C90" s="25"/>
      <c r="D90" s="30" t="s">
        <v>31</v>
      </c>
      <c r="E90" s="27" t="s">
        <v>33</v>
      </c>
      <c r="F90" s="28">
        <v>40</v>
      </c>
      <c r="G90" s="28">
        <v>2.64</v>
      </c>
      <c r="H90" s="28">
        <v>0.48</v>
      </c>
      <c r="I90" s="28">
        <v>13.6</v>
      </c>
      <c r="J90" s="28">
        <v>72.400000000000006</v>
      </c>
      <c r="K90" s="29">
        <v>110</v>
      </c>
      <c r="L90" s="28">
        <v>4</v>
      </c>
    </row>
    <row r="91" spans="1:12" ht="14.4" x14ac:dyDescent="0.3">
      <c r="A91" s="23"/>
      <c r="B91" s="24"/>
      <c r="C91" s="25"/>
      <c r="D91" s="30" t="s">
        <v>34</v>
      </c>
      <c r="E91" s="27"/>
      <c r="F91" s="28"/>
      <c r="G91" s="28"/>
      <c r="H91" s="28"/>
      <c r="I91" s="28"/>
      <c r="J91" s="28"/>
      <c r="K91" s="29"/>
      <c r="L91" s="28"/>
    </row>
    <row r="92" spans="1:12" ht="14.4" x14ac:dyDescent="0.3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ht="14.4" x14ac:dyDescent="0.3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ht="14.4" x14ac:dyDescent="0.3">
      <c r="A94" s="31"/>
      <c r="B94" s="32"/>
      <c r="C94" s="33"/>
      <c r="D94" s="34" t="s">
        <v>35</v>
      </c>
      <c r="E94" s="35"/>
      <c r="F94" s="36">
        <f>SUM(F86:F93)</f>
        <v>500</v>
      </c>
      <c r="G94" s="36">
        <f t="shared" ref="G94" si="42">SUM(G86:G93)</f>
        <v>19.3</v>
      </c>
      <c r="H94" s="36">
        <f t="shared" ref="H94" si="43">SUM(H86:H93)</f>
        <v>18.979999999999997</v>
      </c>
      <c r="I94" s="36">
        <f t="shared" ref="I94" si="44">SUM(I86:I93)</f>
        <v>61.160000000000011</v>
      </c>
      <c r="J94" s="36">
        <f t="shared" ref="J94:L94" si="45">SUM(J86:J93)</f>
        <v>587.49999999999989</v>
      </c>
      <c r="K94" s="37"/>
      <c r="L94" s="36">
        <f t="shared" si="45"/>
        <v>111.51</v>
      </c>
    </row>
    <row r="95" spans="1:12" ht="14.4" x14ac:dyDescent="0.3">
      <c r="A95" s="38">
        <f>A86</f>
        <v>1</v>
      </c>
      <c r="B95" s="39">
        <f>B86</f>
        <v>5</v>
      </c>
      <c r="C95" s="40" t="s">
        <v>36</v>
      </c>
      <c r="D95" s="30" t="s">
        <v>37</v>
      </c>
      <c r="E95" s="27"/>
      <c r="F95" s="28"/>
      <c r="G95" s="28"/>
      <c r="H95" s="28"/>
      <c r="I95" s="28"/>
      <c r="J95" s="28"/>
      <c r="K95" s="29"/>
      <c r="L95" s="28"/>
    </row>
    <row r="96" spans="1:12" ht="14.4" x14ac:dyDescent="0.3">
      <c r="A96" s="23"/>
      <c r="B96" s="24"/>
      <c r="C96" s="25"/>
      <c r="D96" s="30" t="s">
        <v>38</v>
      </c>
      <c r="E96" s="27"/>
      <c r="F96" s="28"/>
      <c r="G96" s="28"/>
      <c r="H96" s="28"/>
      <c r="I96" s="28"/>
      <c r="J96" s="28"/>
      <c r="K96" s="29"/>
      <c r="L96" s="28"/>
    </row>
    <row r="97" spans="1:12" ht="14.4" x14ac:dyDescent="0.3">
      <c r="A97" s="23"/>
      <c r="B97" s="24"/>
      <c r="C97" s="25"/>
      <c r="D97" s="30" t="s">
        <v>39</v>
      </c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30" t="s">
        <v>40</v>
      </c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23"/>
      <c r="B99" s="24"/>
      <c r="C99" s="25"/>
      <c r="D99" s="30" t="s">
        <v>41</v>
      </c>
      <c r="E99" s="27"/>
      <c r="F99" s="28"/>
      <c r="G99" s="28"/>
      <c r="H99" s="28"/>
      <c r="I99" s="28"/>
      <c r="J99" s="28"/>
      <c r="K99" s="29"/>
      <c r="L99" s="28"/>
    </row>
    <row r="100" spans="1:12" ht="14.4" x14ac:dyDescent="0.3">
      <c r="A100" s="23"/>
      <c r="B100" s="24"/>
      <c r="C100" s="25"/>
      <c r="D100" s="30" t="s">
        <v>42</v>
      </c>
      <c r="E100" s="27"/>
      <c r="F100" s="28"/>
      <c r="G100" s="28"/>
      <c r="H100" s="28"/>
      <c r="I100" s="28"/>
      <c r="J100" s="28"/>
      <c r="K100" s="29"/>
      <c r="L100" s="28"/>
    </row>
    <row r="101" spans="1:12" ht="14.4" x14ac:dyDescent="0.3">
      <c r="A101" s="23"/>
      <c r="B101" s="24"/>
      <c r="C101" s="25"/>
      <c r="D101" s="30" t="s">
        <v>43</v>
      </c>
      <c r="E101" s="27"/>
      <c r="F101" s="28"/>
      <c r="G101" s="28"/>
      <c r="H101" s="28"/>
      <c r="I101" s="28"/>
      <c r="J101" s="28"/>
      <c r="K101" s="29"/>
      <c r="L101" s="28"/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26"/>
      <c r="E103" s="27"/>
      <c r="F103" s="28"/>
      <c r="G103" s="28"/>
      <c r="H103" s="28"/>
      <c r="I103" s="28"/>
      <c r="J103" s="28"/>
      <c r="K103" s="29"/>
      <c r="L103" s="28"/>
    </row>
    <row r="104" spans="1:12" ht="14.4" x14ac:dyDescent="0.3">
      <c r="A104" s="31"/>
      <c r="B104" s="32"/>
      <c r="C104" s="33"/>
      <c r="D104" s="34" t="s">
        <v>35</v>
      </c>
      <c r="E104" s="35"/>
      <c r="F104" s="36">
        <f>SUM(F95:F103)</f>
        <v>0</v>
      </c>
      <c r="G104" s="36">
        <f t="shared" ref="G104" si="46">SUM(G95:G103)</f>
        <v>0</v>
      </c>
      <c r="H104" s="36">
        <f t="shared" ref="H104" si="47">SUM(H95:H103)</f>
        <v>0</v>
      </c>
      <c r="I104" s="36">
        <f t="shared" ref="I104" si="48">SUM(I95:I103)</f>
        <v>0</v>
      </c>
      <c r="J104" s="36">
        <f t="shared" ref="J104:L104" si="49">SUM(J95:J103)</f>
        <v>0</v>
      </c>
      <c r="K104" s="37"/>
      <c r="L104" s="36">
        <f t="shared" si="49"/>
        <v>0</v>
      </c>
    </row>
    <row r="105" spans="1:12" ht="15.75" customHeight="1" thickBot="1" x14ac:dyDescent="0.3">
      <c r="A105" s="41">
        <f>A86</f>
        <v>1</v>
      </c>
      <c r="B105" s="42">
        <f>B86</f>
        <v>5</v>
      </c>
      <c r="C105" s="56" t="s">
        <v>44</v>
      </c>
      <c r="D105" s="57"/>
      <c r="E105" s="43"/>
      <c r="F105" s="44">
        <f>F94+F104</f>
        <v>500</v>
      </c>
      <c r="G105" s="44">
        <f t="shared" ref="G105" si="50">G94+G104</f>
        <v>19.3</v>
      </c>
      <c r="H105" s="44">
        <f t="shared" ref="H105" si="51">H94+H104</f>
        <v>18.979999999999997</v>
      </c>
      <c r="I105" s="44">
        <f t="shared" ref="I105" si="52">I94+I104</f>
        <v>61.160000000000011</v>
      </c>
      <c r="J105" s="44">
        <f t="shared" ref="J105:L105" si="53">J94+J104</f>
        <v>587.49999999999989</v>
      </c>
      <c r="K105" s="44"/>
      <c r="L105" s="44">
        <f t="shared" si="53"/>
        <v>111.51</v>
      </c>
    </row>
    <row r="106" spans="1:12" ht="14.4" x14ac:dyDescent="0.3">
      <c r="A106" s="16">
        <v>2</v>
      </c>
      <c r="B106" s="17">
        <v>1</v>
      </c>
      <c r="C106" s="18" t="s">
        <v>25</v>
      </c>
      <c r="D106" s="19" t="s">
        <v>26</v>
      </c>
      <c r="E106" s="20" t="s">
        <v>27</v>
      </c>
      <c r="F106" s="21">
        <v>150</v>
      </c>
      <c r="G106" s="21">
        <v>8.3000000000000007</v>
      </c>
      <c r="H106" s="21">
        <v>6.9</v>
      </c>
      <c r="I106" s="21">
        <v>26.8</v>
      </c>
      <c r="J106" s="21">
        <v>197.5</v>
      </c>
      <c r="K106" s="22">
        <v>291</v>
      </c>
      <c r="L106" s="21">
        <v>13</v>
      </c>
    </row>
    <row r="107" spans="1:12" ht="14.4" x14ac:dyDescent="0.3">
      <c r="A107" s="23"/>
      <c r="B107" s="24"/>
      <c r="C107" s="25"/>
      <c r="D107" s="26"/>
      <c r="E107" s="27" t="s">
        <v>55</v>
      </c>
      <c r="F107" s="28">
        <v>100</v>
      </c>
      <c r="G107" s="28">
        <v>9.1999999999999993</v>
      </c>
      <c r="H107" s="28">
        <v>5.2</v>
      </c>
      <c r="I107" s="28">
        <v>2.9</v>
      </c>
      <c r="J107" s="28">
        <v>97</v>
      </c>
      <c r="K107" s="29">
        <v>342</v>
      </c>
      <c r="L107" s="28">
        <v>74.510000000000005</v>
      </c>
    </row>
    <row r="108" spans="1:12" ht="14.4" x14ac:dyDescent="0.3">
      <c r="A108" s="23"/>
      <c r="B108" s="24"/>
      <c r="C108" s="25"/>
      <c r="D108" s="30" t="s">
        <v>29</v>
      </c>
      <c r="E108" s="27" t="s">
        <v>54</v>
      </c>
      <c r="F108" s="28">
        <v>200</v>
      </c>
      <c r="G108" s="28">
        <v>0.5</v>
      </c>
      <c r="H108" s="28">
        <v>0.2</v>
      </c>
      <c r="I108" s="28">
        <v>42</v>
      </c>
      <c r="J108" s="28">
        <v>96.1</v>
      </c>
      <c r="K108" s="29">
        <v>518</v>
      </c>
      <c r="L108" s="28">
        <v>18</v>
      </c>
    </row>
    <row r="109" spans="1:12" ht="14.4" x14ac:dyDescent="0.3">
      <c r="A109" s="23"/>
      <c r="B109" s="24"/>
      <c r="C109" s="25"/>
      <c r="D109" s="30" t="s">
        <v>31</v>
      </c>
      <c r="E109" s="27" t="s">
        <v>32</v>
      </c>
      <c r="F109" s="28">
        <v>20</v>
      </c>
      <c r="G109" s="28">
        <v>1.32</v>
      </c>
      <c r="H109" s="28">
        <v>0.24</v>
      </c>
      <c r="I109" s="28">
        <v>6.68</v>
      </c>
      <c r="J109" s="28">
        <v>34.799999999999997</v>
      </c>
      <c r="K109" s="29">
        <v>109</v>
      </c>
      <c r="L109" s="28">
        <v>2</v>
      </c>
    </row>
    <row r="110" spans="1:12" ht="14.4" x14ac:dyDescent="0.3">
      <c r="A110" s="23"/>
      <c r="B110" s="24"/>
      <c r="C110" s="25"/>
      <c r="D110" s="30" t="s">
        <v>31</v>
      </c>
      <c r="E110" s="27" t="s">
        <v>33</v>
      </c>
      <c r="F110" s="28">
        <v>40</v>
      </c>
      <c r="G110" s="28">
        <v>2.64</v>
      </c>
      <c r="H110" s="28">
        <v>0.48</v>
      </c>
      <c r="I110" s="28">
        <v>13.6</v>
      </c>
      <c r="J110" s="28">
        <v>72.400000000000006</v>
      </c>
      <c r="K110" s="29">
        <v>110</v>
      </c>
      <c r="L110" s="28">
        <v>4</v>
      </c>
    </row>
    <row r="111" spans="1:12" ht="14.4" x14ac:dyDescent="0.3">
      <c r="A111" s="23"/>
      <c r="B111" s="24"/>
      <c r="C111" s="25"/>
      <c r="D111" s="30" t="s">
        <v>34</v>
      </c>
      <c r="E111" s="27"/>
      <c r="F111" s="28"/>
      <c r="G111" s="28"/>
      <c r="H111" s="28"/>
      <c r="I111" s="28"/>
      <c r="J111" s="28"/>
      <c r="K111" s="29"/>
      <c r="L111" s="28"/>
    </row>
    <row r="112" spans="1:12" ht="14.4" x14ac:dyDescent="0.3">
      <c r="A112" s="23"/>
      <c r="B112" s="24"/>
      <c r="C112" s="25"/>
      <c r="D112" s="26"/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26"/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31"/>
      <c r="B114" s="32"/>
      <c r="C114" s="33"/>
      <c r="D114" s="34" t="s">
        <v>35</v>
      </c>
      <c r="E114" s="35"/>
      <c r="F114" s="36">
        <f>SUM(F106:F113)</f>
        <v>510</v>
      </c>
      <c r="G114" s="36">
        <f t="shared" ref="G114:J114" si="54">SUM(G106:G113)</f>
        <v>21.96</v>
      </c>
      <c r="H114" s="36">
        <f t="shared" si="54"/>
        <v>13.020000000000001</v>
      </c>
      <c r="I114" s="36">
        <f t="shared" si="54"/>
        <v>91.97999999999999</v>
      </c>
      <c r="J114" s="36">
        <f t="shared" si="54"/>
        <v>497.80000000000007</v>
      </c>
      <c r="K114" s="37"/>
      <c r="L114" s="36">
        <f t="shared" ref="L114" si="55">SUM(L106:L113)</f>
        <v>111.51</v>
      </c>
    </row>
    <row r="115" spans="1:12" ht="14.4" x14ac:dyDescent="0.3">
      <c r="A115" s="38">
        <f>A106</f>
        <v>2</v>
      </c>
      <c r="B115" s="39">
        <f>B106</f>
        <v>1</v>
      </c>
      <c r="C115" s="40" t="s">
        <v>36</v>
      </c>
      <c r="D115" s="30" t="s">
        <v>37</v>
      </c>
      <c r="E115" s="27"/>
      <c r="F115" s="28"/>
      <c r="G115" s="28"/>
      <c r="H115" s="28"/>
      <c r="I115" s="28"/>
      <c r="J115" s="28"/>
      <c r="K115" s="29"/>
      <c r="L115" s="28"/>
    </row>
    <row r="116" spans="1:12" ht="14.4" x14ac:dyDescent="0.3">
      <c r="A116" s="23"/>
      <c r="B116" s="24"/>
      <c r="C116" s="25"/>
      <c r="D116" s="30" t="s">
        <v>38</v>
      </c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30" t="s">
        <v>39</v>
      </c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23"/>
      <c r="B118" s="24"/>
      <c r="C118" s="25"/>
      <c r="D118" s="30" t="s">
        <v>40</v>
      </c>
      <c r="E118" s="27"/>
      <c r="F118" s="28"/>
      <c r="G118" s="28"/>
      <c r="H118" s="28"/>
      <c r="I118" s="28"/>
      <c r="J118" s="28"/>
      <c r="K118" s="29"/>
      <c r="L118" s="28"/>
    </row>
    <row r="119" spans="1:12" ht="14.4" x14ac:dyDescent="0.3">
      <c r="A119" s="23"/>
      <c r="B119" s="24"/>
      <c r="C119" s="25"/>
      <c r="D119" s="30" t="s">
        <v>41</v>
      </c>
      <c r="E119" s="27"/>
      <c r="F119" s="28"/>
      <c r="G119" s="28"/>
      <c r="H119" s="28"/>
      <c r="I119" s="28"/>
      <c r="J119" s="28"/>
      <c r="K119" s="29"/>
      <c r="L119" s="28"/>
    </row>
    <row r="120" spans="1:12" ht="14.4" x14ac:dyDescent="0.3">
      <c r="A120" s="23"/>
      <c r="B120" s="24"/>
      <c r="C120" s="25"/>
      <c r="D120" s="30" t="s">
        <v>42</v>
      </c>
      <c r="E120" s="27"/>
      <c r="F120" s="28"/>
      <c r="G120" s="28"/>
      <c r="H120" s="28"/>
      <c r="I120" s="28"/>
      <c r="J120" s="28"/>
      <c r="K120" s="29"/>
      <c r="L120" s="28"/>
    </row>
    <row r="121" spans="1:12" ht="14.4" x14ac:dyDescent="0.3">
      <c r="A121" s="23"/>
      <c r="B121" s="24"/>
      <c r="C121" s="25"/>
      <c r="D121" s="30" t="s">
        <v>43</v>
      </c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ht="14.4" x14ac:dyDescent="0.3">
      <c r="A123" s="23"/>
      <c r="B123" s="24"/>
      <c r="C123" s="25"/>
      <c r="D123" s="26"/>
      <c r="E123" s="27"/>
      <c r="F123" s="28"/>
      <c r="G123" s="28"/>
      <c r="H123" s="28"/>
      <c r="I123" s="28"/>
      <c r="J123" s="28"/>
      <c r="K123" s="29"/>
      <c r="L123" s="28"/>
    </row>
    <row r="124" spans="1:12" ht="14.4" x14ac:dyDescent="0.3">
      <c r="A124" s="31"/>
      <c r="B124" s="32"/>
      <c r="C124" s="33"/>
      <c r="D124" s="34" t="s">
        <v>35</v>
      </c>
      <c r="E124" s="35"/>
      <c r="F124" s="36">
        <f>SUM(F115:F123)</f>
        <v>0</v>
      </c>
      <c r="G124" s="36">
        <f t="shared" ref="G124:J124" si="56">SUM(G115:G123)</f>
        <v>0</v>
      </c>
      <c r="H124" s="36">
        <f t="shared" si="56"/>
        <v>0</v>
      </c>
      <c r="I124" s="36">
        <f t="shared" si="56"/>
        <v>0</v>
      </c>
      <c r="J124" s="36">
        <f t="shared" si="56"/>
        <v>0</v>
      </c>
      <c r="K124" s="37"/>
      <c r="L124" s="36">
        <f t="shared" ref="L124" si="57">SUM(L115:L123)</f>
        <v>0</v>
      </c>
    </row>
    <row r="125" spans="1:12" ht="15" thickBot="1" x14ac:dyDescent="0.3">
      <c r="A125" s="41">
        <f>A106</f>
        <v>2</v>
      </c>
      <c r="B125" s="42">
        <f>B106</f>
        <v>1</v>
      </c>
      <c r="C125" s="56" t="s">
        <v>44</v>
      </c>
      <c r="D125" s="57"/>
      <c r="E125" s="43"/>
      <c r="F125" s="44">
        <f>F114+F124</f>
        <v>510</v>
      </c>
      <c r="G125" s="44">
        <f t="shared" ref="G125" si="58">G114+G124</f>
        <v>21.96</v>
      </c>
      <c r="H125" s="44">
        <f t="shared" ref="H125" si="59">H114+H124</f>
        <v>13.020000000000001</v>
      </c>
      <c r="I125" s="44">
        <f t="shared" ref="I125" si="60">I114+I124</f>
        <v>91.97999999999999</v>
      </c>
      <c r="J125" s="44">
        <f t="shared" ref="J125:L125" si="61">J114+J124</f>
        <v>497.80000000000007</v>
      </c>
      <c r="K125" s="44"/>
      <c r="L125" s="44">
        <f t="shared" si="61"/>
        <v>111.51</v>
      </c>
    </row>
    <row r="126" spans="1:12" ht="14.4" x14ac:dyDescent="0.3">
      <c r="A126" s="45">
        <v>2</v>
      </c>
      <c r="B126" s="24">
        <v>2</v>
      </c>
      <c r="C126" s="18" t="s">
        <v>25</v>
      </c>
      <c r="D126" s="19" t="s">
        <v>26</v>
      </c>
      <c r="E126" s="20" t="s">
        <v>45</v>
      </c>
      <c r="F126" s="21">
        <v>150</v>
      </c>
      <c r="G126" s="21">
        <v>3.45</v>
      </c>
      <c r="H126" s="21">
        <v>7.48</v>
      </c>
      <c r="I126" s="21">
        <v>18.53</v>
      </c>
      <c r="J126" s="21">
        <v>156.4</v>
      </c>
      <c r="K126" s="22">
        <v>429</v>
      </c>
      <c r="L126" s="21">
        <v>12</v>
      </c>
    </row>
    <row r="127" spans="1:12" ht="14.4" x14ac:dyDescent="0.3">
      <c r="A127" s="45"/>
      <c r="B127" s="24"/>
      <c r="C127" s="25"/>
      <c r="D127" s="26"/>
      <c r="E127" s="27" t="s">
        <v>56</v>
      </c>
      <c r="F127" s="28">
        <v>100</v>
      </c>
      <c r="G127" s="28">
        <v>8.5</v>
      </c>
      <c r="H127" s="28">
        <v>8.3000000000000007</v>
      </c>
      <c r="I127" s="28">
        <v>4</v>
      </c>
      <c r="J127" s="28">
        <v>125</v>
      </c>
      <c r="K127" s="29">
        <v>372</v>
      </c>
      <c r="L127" s="28">
        <v>81.510000000000005</v>
      </c>
    </row>
    <row r="128" spans="1:12" ht="14.4" x14ac:dyDescent="0.3">
      <c r="A128" s="45"/>
      <c r="B128" s="24"/>
      <c r="C128" s="25"/>
      <c r="D128" s="30" t="s">
        <v>29</v>
      </c>
      <c r="E128" s="27" t="s">
        <v>57</v>
      </c>
      <c r="F128" s="28">
        <v>200</v>
      </c>
      <c r="G128" s="28">
        <v>0.5</v>
      </c>
      <c r="H128" s="28">
        <v>0</v>
      </c>
      <c r="I128" s="28">
        <v>27</v>
      </c>
      <c r="J128" s="28">
        <v>110</v>
      </c>
      <c r="K128" s="29">
        <v>508</v>
      </c>
      <c r="L128" s="28">
        <v>12</v>
      </c>
    </row>
    <row r="129" spans="1:12" ht="14.4" x14ac:dyDescent="0.3">
      <c r="A129" s="45"/>
      <c r="B129" s="24"/>
      <c r="C129" s="25"/>
      <c r="D129" s="30" t="s">
        <v>31</v>
      </c>
      <c r="E129" s="27" t="s">
        <v>32</v>
      </c>
      <c r="F129" s="28">
        <v>20</v>
      </c>
      <c r="G129" s="28">
        <v>1.32</v>
      </c>
      <c r="H129" s="28">
        <v>0.24</v>
      </c>
      <c r="I129" s="28">
        <v>6.68</v>
      </c>
      <c r="J129" s="28">
        <v>34.799999999999997</v>
      </c>
      <c r="K129" s="29">
        <v>109</v>
      </c>
      <c r="L129" s="28">
        <v>2</v>
      </c>
    </row>
    <row r="130" spans="1:12" ht="14.4" x14ac:dyDescent="0.3">
      <c r="A130" s="45"/>
      <c r="B130" s="24"/>
      <c r="C130" s="25"/>
      <c r="D130" s="30" t="s">
        <v>31</v>
      </c>
      <c r="E130" s="27" t="s">
        <v>33</v>
      </c>
      <c r="F130" s="28">
        <v>40</v>
      </c>
      <c r="G130" s="28">
        <v>2.64</v>
      </c>
      <c r="H130" s="28">
        <v>0.48</v>
      </c>
      <c r="I130" s="28">
        <v>13.6</v>
      </c>
      <c r="J130" s="28">
        <v>72.400000000000006</v>
      </c>
      <c r="K130" s="29">
        <v>110</v>
      </c>
      <c r="L130" s="28">
        <v>4</v>
      </c>
    </row>
    <row r="131" spans="1:12" ht="14.4" x14ac:dyDescent="0.3">
      <c r="A131" s="45"/>
      <c r="B131" s="24"/>
      <c r="C131" s="25"/>
      <c r="D131" s="30" t="s">
        <v>34</v>
      </c>
      <c r="E131" s="27"/>
      <c r="F131" s="28"/>
      <c r="G131" s="28"/>
      <c r="H131" s="28"/>
      <c r="I131" s="28"/>
      <c r="J131" s="28"/>
      <c r="K131" s="29"/>
      <c r="L131" s="28"/>
    </row>
    <row r="132" spans="1:12" ht="14.4" x14ac:dyDescent="0.3">
      <c r="A132" s="45"/>
      <c r="B132" s="24"/>
      <c r="C132" s="25"/>
      <c r="D132" s="26"/>
      <c r="E132" s="27"/>
      <c r="F132" s="28"/>
      <c r="G132" s="28"/>
      <c r="H132" s="28"/>
      <c r="I132" s="28"/>
      <c r="J132" s="28"/>
      <c r="K132" s="29"/>
      <c r="L132" s="28"/>
    </row>
    <row r="133" spans="1:12" ht="14.4" x14ac:dyDescent="0.3">
      <c r="A133" s="45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28"/>
    </row>
    <row r="134" spans="1:12" ht="14.4" x14ac:dyDescent="0.3">
      <c r="A134" s="46"/>
      <c r="B134" s="32"/>
      <c r="C134" s="33"/>
      <c r="D134" s="34" t="s">
        <v>35</v>
      </c>
      <c r="E134" s="35"/>
      <c r="F134" s="36">
        <f>SUM(F126:F133)</f>
        <v>510</v>
      </c>
      <c r="G134" s="36">
        <f t="shared" ref="G134:J134" si="62">SUM(G126:G133)</f>
        <v>16.41</v>
      </c>
      <c r="H134" s="36">
        <f t="shared" si="62"/>
        <v>16.5</v>
      </c>
      <c r="I134" s="36">
        <f t="shared" si="62"/>
        <v>69.81</v>
      </c>
      <c r="J134" s="36">
        <f t="shared" si="62"/>
        <v>498.6</v>
      </c>
      <c r="K134" s="37"/>
      <c r="L134" s="36">
        <f t="shared" ref="L134" si="63">SUM(L126:L133)</f>
        <v>111.51</v>
      </c>
    </row>
    <row r="135" spans="1:12" ht="14.4" x14ac:dyDescent="0.3">
      <c r="A135" s="39">
        <f>A126</f>
        <v>2</v>
      </c>
      <c r="B135" s="39">
        <f>B126</f>
        <v>2</v>
      </c>
      <c r="C135" s="40" t="s">
        <v>36</v>
      </c>
      <c r="D135" s="30" t="s">
        <v>37</v>
      </c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30" t="s">
        <v>38</v>
      </c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5"/>
      <c r="B137" s="24"/>
      <c r="C137" s="25"/>
      <c r="D137" s="30" t="s">
        <v>39</v>
      </c>
      <c r="E137" s="27"/>
      <c r="F137" s="28"/>
      <c r="G137" s="28"/>
      <c r="H137" s="28"/>
      <c r="I137" s="28"/>
      <c r="J137" s="28"/>
      <c r="K137" s="29"/>
      <c r="L137" s="28"/>
    </row>
    <row r="138" spans="1:12" ht="14.4" x14ac:dyDescent="0.3">
      <c r="A138" s="45"/>
      <c r="B138" s="24"/>
      <c r="C138" s="25"/>
      <c r="D138" s="30" t="s">
        <v>40</v>
      </c>
      <c r="E138" s="27"/>
      <c r="F138" s="28"/>
      <c r="G138" s="28"/>
      <c r="H138" s="28"/>
      <c r="I138" s="28"/>
      <c r="J138" s="28"/>
      <c r="K138" s="29"/>
      <c r="L138" s="28"/>
    </row>
    <row r="139" spans="1:12" ht="14.4" x14ac:dyDescent="0.3">
      <c r="A139" s="45"/>
      <c r="B139" s="24"/>
      <c r="C139" s="25"/>
      <c r="D139" s="30" t="s">
        <v>41</v>
      </c>
      <c r="E139" s="27"/>
      <c r="F139" s="28"/>
      <c r="G139" s="28"/>
      <c r="H139" s="28"/>
      <c r="I139" s="28"/>
      <c r="J139" s="28"/>
      <c r="K139" s="29"/>
      <c r="L139" s="28"/>
    </row>
    <row r="140" spans="1:12" ht="14.4" x14ac:dyDescent="0.3">
      <c r="A140" s="45"/>
      <c r="B140" s="24"/>
      <c r="C140" s="25"/>
      <c r="D140" s="30" t="s">
        <v>42</v>
      </c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45"/>
      <c r="B141" s="24"/>
      <c r="C141" s="25"/>
      <c r="D141" s="30" t="s">
        <v>43</v>
      </c>
      <c r="E141" s="27"/>
      <c r="F141" s="28"/>
      <c r="G141" s="28"/>
      <c r="H141" s="28"/>
      <c r="I141" s="28"/>
      <c r="J141" s="28"/>
      <c r="K141" s="29"/>
      <c r="L141" s="28"/>
    </row>
    <row r="142" spans="1:12" ht="14.4" x14ac:dyDescent="0.3">
      <c r="A142" s="45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ht="14.4" x14ac:dyDescent="0.3">
      <c r="A143" s="45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46"/>
      <c r="B144" s="32"/>
      <c r="C144" s="33"/>
      <c r="D144" s="34" t="s">
        <v>35</v>
      </c>
      <c r="E144" s="35"/>
      <c r="F144" s="36">
        <f>SUM(F135:F143)</f>
        <v>0</v>
      </c>
      <c r="G144" s="36">
        <f t="shared" ref="G144:J144" si="64">SUM(G135:G143)</f>
        <v>0</v>
      </c>
      <c r="H144" s="36">
        <f t="shared" si="64"/>
        <v>0</v>
      </c>
      <c r="I144" s="36">
        <f t="shared" si="64"/>
        <v>0</v>
      </c>
      <c r="J144" s="36">
        <f t="shared" si="64"/>
        <v>0</v>
      </c>
      <c r="K144" s="37"/>
      <c r="L144" s="36">
        <f t="shared" ref="L144" si="65">SUM(L135:L143)</f>
        <v>0</v>
      </c>
    </row>
    <row r="145" spans="1:12" ht="15" thickBot="1" x14ac:dyDescent="0.3">
      <c r="A145" s="47">
        <f>A126</f>
        <v>2</v>
      </c>
      <c r="B145" s="47">
        <f>B126</f>
        <v>2</v>
      </c>
      <c r="C145" s="56" t="s">
        <v>44</v>
      </c>
      <c r="D145" s="57"/>
      <c r="E145" s="43"/>
      <c r="F145" s="44">
        <f>F134+F144</f>
        <v>510</v>
      </c>
      <c r="G145" s="44">
        <f t="shared" ref="G145" si="66">G134+G144</f>
        <v>16.41</v>
      </c>
      <c r="H145" s="44">
        <f t="shared" ref="H145" si="67">H134+H144</f>
        <v>16.5</v>
      </c>
      <c r="I145" s="44">
        <f t="shared" ref="I145" si="68">I134+I144</f>
        <v>69.81</v>
      </c>
      <c r="J145" s="44">
        <f t="shared" ref="J145:L145" si="69">J134+J144</f>
        <v>498.6</v>
      </c>
      <c r="K145" s="44"/>
      <c r="L145" s="44">
        <f t="shared" si="69"/>
        <v>111.51</v>
      </c>
    </row>
    <row r="146" spans="1:12" ht="14.4" x14ac:dyDescent="0.3">
      <c r="A146" s="16">
        <v>2</v>
      </c>
      <c r="B146" s="17">
        <v>3</v>
      </c>
      <c r="C146" s="18" t="s">
        <v>25</v>
      </c>
      <c r="D146" s="19" t="s">
        <v>26</v>
      </c>
      <c r="E146" s="20" t="s">
        <v>58</v>
      </c>
      <c r="F146" s="21">
        <v>150</v>
      </c>
      <c r="G146" s="21">
        <v>6.2</v>
      </c>
      <c r="H146" s="21">
        <v>7.85</v>
      </c>
      <c r="I146" s="21">
        <v>37.08</v>
      </c>
      <c r="J146" s="21">
        <v>206.8</v>
      </c>
      <c r="K146" s="22">
        <v>237</v>
      </c>
      <c r="L146" s="21">
        <v>12.3</v>
      </c>
    </row>
    <row r="147" spans="1:12" ht="14.4" x14ac:dyDescent="0.3">
      <c r="A147" s="23"/>
      <c r="B147" s="24"/>
      <c r="C147" s="25"/>
      <c r="D147" s="26"/>
      <c r="E147" s="27" t="s">
        <v>59</v>
      </c>
      <c r="F147" s="28">
        <v>110</v>
      </c>
      <c r="G147" s="28">
        <v>10</v>
      </c>
      <c r="H147" s="28">
        <v>13.8</v>
      </c>
      <c r="I147" s="28">
        <v>4.3</v>
      </c>
      <c r="J147" s="28">
        <v>213</v>
      </c>
      <c r="K147" s="29">
        <v>398</v>
      </c>
      <c r="L147" s="28">
        <v>70.709999999999994</v>
      </c>
    </row>
    <row r="148" spans="1:12" ht="14.4" x14ac:dyDescent="0.3">
      <c r="A148" s="23"/>
      <c r="B148" s="24"/>
      <c r="C148" s="25"/>
      <c r="D148" s="30" t="s">
        <v>29</v>
      </c>
      <c r="E148" s="27" t="s">
        <v>47</v>
      </c>
      <c r="F148" s="28">
        <v>200</v>
      </c>
      <c r="G148" s="28">
        <v>0.1</v>
      </c>
      <c r="H148" s="28">
        <v>0</v>
      </c>
      <c r="I148" s="28">
        <v>15</v>
      </c>
      <c r="J148" s="28">
        <v>60.5</v>
      </c>
      <c r="K148" s="29">
        <v>493</v>
      </c>
      <c r="L148" s="28">
        <v>10</v>
      </c>
    </row>
    <row r="149" spans="1:12" ht="14.4" x14ac:dyDescent="0.3">
      <c r="A149" s="23"/>
      <c r="B149" s="24"/>
      <c r="C149" s="25"/>
      <c r="D149" s="30" t="s">
        <v>31</v>
      </c>
      <c r="E149" s="27" t="s">
        <v>32</v>
      </c>
      <c r="F149" s="28">
        <v>20</v>
      </c>
      <c r="G149" s="28">
        <v>1.32</v>
      </c>
      <c r="H149" s="28">
        <v>0.24</v>
      </c>
      <c r="I149" s="28">
        <v>6.68</v>
      </c>
      <c r="J149" s="28">
        <v>34.799999999999997</v>
      </c>
      <c r="K149" s="29">
        <v>109</v>
      </c>
      <c r="L149" s="28">
        <v>2</v>
      </c>
    </row>
    <row r="150" spans="1:12" ht="15.75" customHeight="1" x14ac:dyDescent="0.3">
      <c r="A150" s="23"/>
      <c r="B150" s="24"/>
      <c r="C150" s="25"/>
      <c r="D150" s="30" t="s">
        <v>31</v>
      </c>
      <c r="E150" s="27" t="s">
        <v>33</v>
      </c>
      <c r="F150" s="28">
        <v>40</v>
      </c>
      <c r="G150" s="28">
        <v>2.64</v>
      </c>
      <c r="H150" s="28">
        <v>0.48</v>
      </c>
      <c r="I150" s="28">
        <v>13.6</v>
      </c>
      <c r="J150" s="28">
        <v>72.400000000000006</v>
      </c>
      <c r="K150" s="29">
        <v>110</v>
      </c>
      <c r="L150" s="28">
        <v>4</v>
      </c>
    </row>
    <row r="151" spans="1:12" ht="14.4" x14ac:dyDescent="0.3">
      <c r="A151" s="23"/>
      <c r="B151" s="24"/>
      <c r="C151" s="25"/>
      <c r="D151" s="30" t="s">
        <v>34</v>
      </c>
      <c r="E151" s="27" t="s">
        <v>65</v>
      </c>
      <c r="F151" s="28">
        <v>100</v>
      </c>
      <c r="G151" s="28">
        <v>1.5</v>
      </c>
      <c r="H151" s="28">
        <v>0.5</v>
      </c>
      <c r="I151" s="28">
        <v>21</v>
      </c>
      <c r="J151" s="28">
        <v>96</v>
      </c>
      <c r="K151" s="29">
        <v>112</v>
      </c>
      <c r="L151" s="28">
        <v>12.5</v>
      </c>
    </row>
    <row r="152" spans="1:12" ht="14.4" x14ac:dyDescent="0.3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4.4" x14ac:dyDescent="0.3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ht="14.4" x14ac:dyDescent="0.3">
      <c r="A154" s="31"/>
      <c r="B154" s="32"/>
      <c r="C154" s="33"/>
      <c r="D154" s="34" t="s">
        <v>35</v>
      </c>
      <c r="E154" s="35"/>
      <c r="F154" s="36">
        <f>SUM(F146:F153)</f>
        <v>620</v>
      </c>
      <c r="G154" s="36">
        <f t="shared" ref="G154:J154" si="70">SUM(G146:G153)</f>
        <v>21.76</v>
      </c>
      <c r="H154" s="36">
        <f t="shared" si="70"/>
        <v>22.869999999999997</v>
      </c>
      <c r="I154" s="36">
        <f t="shared" si="70"/>
        <v>97.66</v>
      </c>
      <c r="J154" s="36">
        <f t="shared" si="70"/>
        <v>683.5</v>
      </c>
      <c r="K154" s="37"/>
      <c r="L154" s="36">
        <f t="shared" ref="L154" si="71">SUM(L146:L153)</f>
        <v>111.50999999999999</v>
      </c>
    </row>
    <row r="155" spans="1:12" ht="14.4" x14ac:dyDescent="0.3">
      <c r="A155" s="38">
        <f>A146</f>
        <v>2</v>
      </c>
      <c r="B155" s="39">
        <f>B146</f>
        <v>3</v>
      </c>
      <c r="C155" s="40" t="s">
        <v>36</v>
      </c>
      <c r="D155" s="30" t="s">
        <v>37</v>
      </c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23"/>
      <c r="B156" s="24"/>
      <c r="C156" s="25"/>
      <c r="D156" s="30" t="s">
        <v>38</v>
      </c>
      <c r="E156" s="27"/>
      <c r="F156" s="28"/>
      <c r="G156" s="28"/>
      <c r="H156" s="28"/>
      <c r="I156" s="28"/>
      <c r="J156" s="28"/>
      <c r="K156" s="29"/>
      <c r="L156" s="28"/>
    </row>
    <row r="157" spans="1:12" ht="14.4" x14ac:dyDescent="0.3">
      <c r="A157" s="23"/>
      <c r="B157" s="24"/>
      <c r="C157" s="25"/>
      <c r="D157" s="30" t="s">
        <v>39</v>
      </c>
      <c r="E157" s="27"/>
      <c r="F157" s="28"/>
      <c r="G157" s="28"/>
      <c r="H157" s="28"/>
      <c r="I157" s="28"/>
      <c r="J157" s="28"/>
      <c r="K157" s="29"/>
      <c r="L157" s="28"/>
    </row>
    <row r="158" spans="1:12" ht="14.4" x14ac:dyDescent="0.3">
      <c r="A158" s="23"/>
      <c r="B158" s="24"/>
      <c r="C158" s="25"/>
      <c r="D158" s="30" t="s">
        <v>40</v>
      </c>
      <c r="E158" s="27"/>
      <c r="F158" s="28"/>
      <c r="G158" s="28"/>
      <c r="H158" s="28"/>
      <c r="I158" s="28"/>
      <c r="J158" s="28"/>
      <c r="K158" s="29"/>
      <c r="L158" s="28"/>
    </row>
    <row r="159" spans="1:12" ht="14.4" x14ac:dyDescent="0.3">
      <c r="A159" s="23"/>
      <c r="B159" s="24"/>
      <c r="C159" s="25"/>
      <c r="D159" s="30" t="s">
        <v>41</v>
      </c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42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0" t="s">
        <v>43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 x14ac:dyDescent="0.3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31"/>
      <c r="B164" s="32"/>
      <c r="C164" s="33"/>
      <c r="D164" s="34" t="s">
        <v>35</v>
      </c>
      <c r="E164" s="35"/>
      <c r="F164" s="36">
        <f>SUM(F155:F163)</f>
        <v>0</v>
      </c>
      <c r="G164" s="36">
        <f t="shared" ref="G164:J164" si="72">SUM(G155:G163)</f>
        <v>0</v>
      </c>
      <c r="H164" s="36">
        <f t="shared" si="72"/>
        <v>0</v>
      </c>
      <c r="I164" s="36">
        <f t="shared" si="72"/>
        <v>0</v>
      </c>
      <c r="J164" s="36">
        <f t="shared" si="72"/>
        <v>0</v>
      </c>
      <c r="K164" s="37"/>
      <c r="L164" s="36">
        <f t="shared" ref="L164" si="73">SUM(L155:L163)</f>
        <v>0</v>
      </c>
    </row>
    <row r="165" spans="1:12" ht="15" thickBot="1" x14ac:dyDescent="0.3">
      <c r="A165" s="41">
        <f>A146</f>
        <v>2</v>
      </c>
      <c r="B165" s="42">
        <f>B146</f>
        <v>3</v>
      </c>
      <c r="C165" s="56" t="s">
        <v>44</v>
      </c>
      <c r="D165" s="57"/>
      <c r="E165" s="43"/>
      <c r="F165" s="44">
        <f>F154+F164</f>
        <v>620</v>
      </c>
      <c r="G165" s="44">
        <f t="shared" ref="G165" si="74">G154+G164</f>
        <v>21.76</v>
      </c>
      <c r="H165" s="44">
        <f t="shared" ref="H165" si="75">H154+H164</f>
        <v>22.869999999999997</v>
      </c>
      <c r="I165" s="44">
        <f t="shared" ref="I165" si="76">I154+I164</f>
        <v>97.66</v>
      </c>
      <c r="J165" s="44">
        <f t="shared" ref="J165:L165" si="77">J154+J164</f>
        <v>683.5</v>
      </c>
      <c r="K165" s="44"/>
      <c r="L165" s="44">
        <f t="shared" si="77"/>
        <v>111.50999999999999</v>
      </c>
    </row>
    <row r="166" spans="1:12" ht="14.4" x14ac:dyDescent="0.3">
      <c r="A166" s="16">
        <v>2</v>
      </c>
      <c r="B166" s="17">
        <v>4</v>
      </c>
      <c r="C166" s="18" t="s">
        <v>25</v>
      </c>
      <c r="D166" s="19" t="s">
        <v>26</v>
      </c>
      <c r="E166" s="20" t="s">
        <v>60</v>
      </c>
      <c r="F166" s="21">
        <v>240</v>
      </c>
      <c r="G166" s="21">
        <v>13.1</v>
      </c>
      <c r="H166" s="21">
        <v>18.170000000000002</v>
      </c>
      <c r="I166" s="21">
        <v>43.31</v>
      </c>
      <c r="J166" s="21">
        <v>410.28</v>
      </c>
      <c r="K166" s="22">
        <v>406</v>
      </c>
      <c r="L166" s="21">
        <v>95.51</v>
      </c>
    </row>
    <row r="167" spans="1:12" ht="14.4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23"/>
      <c r="B168" s="24"/>
      <c r="C168" s="25"/>
      <c r="D168" s="30" t="s">
        <v>29</v>
      </c>
      <c r="E168" s="27" t="s">
        <v>47</v>
      </c>
      <c r="F168" s="28">
        <v>200</v>
      </c>
      <c r="G168" s="28">
        <v>0.1</v>
      </c>
      <c r="H168" s="28">
        <v>0</v>
      </c>
      <c r="I168" s="28">
        <v>15</v>
      </c>
      <c r="J168" s="28">
        <v>60.5</v>
      </c>
      <c r="K168" s="29">
        <v>493</v>
      </c>
      <c r="L168" s="28">
        <v>10</v>
      </c>
    </row>
    <row r="169" spans="1:12" ht="14.4" x14ac:dyDescent="0.3">
      <c r="A169" s="23"/>
      <c r="B169" s="24"/>
      <c r="C169" s="25"/>
      <c r="D169" s="30" t="s">
        <v>31</v>
      </c>
      <c r="E169" s="27" t="s">
        <v>32</v>
      </c>
      <c r="F169" s="28">
        <v>20</v>
      </c>
      <c r="G169" s="28">
        <v>1.32</v>
      </c>
      <c r="H169" s="28">
        <v>0.24</v>
      </c>
      <c r="I169" s="28">
        <v>6.68</v>
      </c>
      <c r="J169" s="28">
        <v>34.799999999999997</v>
      </c>
      <c r="K169" s="29">
        <v>109</v>
      </c>
      <c r="L169" s="28">
        <v>2</v>
      </c>
    </row>
    <row r="170" spans="1:12" ht="14.4" x14ac:dyDescent="0.3">
      <c r="A170" s="23"/>
      <c r="B170" s="24"/>
      <c r="C170" s="25"/>
      <c r="D170" s="30" t="s">
        <v>31</v>
      </c>
      <c r="E170" s="27" t="s">
        <v>33</v>
      </c>
      <c r="F170" s="28">
        <v>40</v>
      </c>
      <c r="G170" s="28">
        <v>2.64</v>
      </c>
      <c r="H170" s="28">
        <v>0.48</v>
      </c>
      <c r="I170" s="28">
        <v>13.6</v>
      </c>
      <c r="J170" s="28">
        <v>72.400000000000006</v>
      </c>
      <c r="K170" s="29">
        <v>110</v>
      </c>
      <c r="L170" s="28">
        <v>4</v>
      </c>
    </row>
    <row r="171" spans="1:12" ht="14.4" x14ac:dyDescent="0.3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31"/>
      <c r="B174" s="32"/>
      <c r="C174" s="33"/>
      <c r="D174" s="34" t="s">
        <v>35</v>
      </c>
      <c r="E174" s="35"/>
      <c r="F174" s="36">
        <f>SUM(F166:F173)</f>
        <v>500</v>
      </c>
      <c r="G174" s="36">
        <f t="shared" ref="G174:J174" si="78">SUM(G166:G173)</f>
        <v>17.16</v>
      </c>
      <c r="H174" s="36">
        <f t="shared" si="78"/>
        <v>18.89</v>
      </c>
      <c r="I174" s="36">
        <f t="shared" si="78"/>
        <v>78.59</v>
      </c>
      <c r="J174" s="36">
        <f t="shared" si="78"/>
        <v>577.98</v>
      </c>
      <c r="K174" s="37"/>
      <c r="L174" s="36">
        <f t="shared" ref="L174" si="79">SUM(L166:L173)</f>
        <v>111.51</v>
      </c>
    </row>
    <row r="175" spans="1:12" ht="14.4" x14ac:dyDescent="0.3">
      <c r="A175" s="38">
        <f>A166</f>
        <v>2</v>
      </c>
      <c r="B175" s="39">
        <f>B166</f>
        <v>4</v>
      </c>
      <c r="C175" s="40" t="s">
        <v>36</v>
      </c>
      <c r="D175" s="30" t="s">
        <v>37</v>
      </c>
      <c r="E175" s="27"/>
      <c r="F175" s="28"/>
      <c r="G175" s="28"/>
      <c r="H175" s="28"/>
      <c r="I175" s="28"/>
      <c r="J175" s="28"/>
      <c r="K175" s="29"/>
      <c r="L175" s="28"/>
    </row>
    <row r="176" spans="1:12" ht="14.4" x14ac:dyDescent="0.3">
      <c r="A176" s="23"/>
      <c r="B176" s="24"/>
      <c r="C176" s="25"/>
      <c r="D176" s="30" t="s">
        <v>38</v>
      </c>
      <c r="E176" s="27"/>
      <c r="F176" s="28"/>
      <c r="G176" s="28"/>
      <c r="H176" s="28"/>
      <c r="I176" s="28"/>
      <c r="J176" s="28"/>
      <c r="K176" s="29"/>
      <c r="L176" s="28"/>
    </row>
    <row r="177" spans="1:12" ht="14.4" x14ac:dyDescent="0.3">
      <c r="A177" s="23"/>
      <c r="B177" s="24"/>
      <c r="C177" s="25"/>
      <c r="D177" s="30" t="s">
        <v>39</v>
      </c>
      <c r="E177" s="27"/>
      <c r="F177" s="28"/>
      <c r="G177" s="28"/>
      <c r="H177" s="28"/>
      <c r="I177" s="28"/>
      <c r="J177" s="28"/>
      <c r="K177" s="29"/>
      <c r="L177" s="28"/>
    </row>
    <row r="178" spans="1:12" ht="14.4" x14ac:dyDescent="0.3">
      <c r="A178" s="23"/>
      <c r="B178" s="24"/>
      <c r="C178" s="25"/>
      <c r="D178" s="30" t="s">
        <v>40</v>
      </c>
      <c r="E178" s="27"/>
      <c r="F178" s="28"/>
      <c r="G178" s="28"/>
      <c r="H178" s="28"/>
      <c r="I178" s="28"/>
      <c r="J178" s="28"/>
      <c r="K178" s="29"/>
      <c r="L178" s="28"/>
    </row>
    <row r="179" spans="1:12" ht="14.4" x14ac:dyDescent="0.3">
      <c r="A179" s="23"/>
      <c r="B179" s="24"/>
      <c r="C179" s="25"/>
      <c r="D179" s="30" t="s">
        <v>41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 x14ac:dyDescent="0.3">
      <c r="A180" s="23"/>
      <c r="B180" s="24"/>
      <c r="C180" s="25"/>
      <c r="D180" s="30" t="s">
        <v>42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 x14ac:dyDescent="0.3">
      <c r="A181" s="23"/>
      <c r="B181" s="24"/>
      <c r="C181" s="25"/>
      <c r="D181" s="30" t="s">
        <v>43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4.4" x14ac:dyDescent="0.3">
      <c r="A184" s="31"/>
      <c r="B184" s="32"/>
      <c r="C184" s="33"/>
      <c r="D184" s="34" t="s">
        <v>35</v>
      </c>
      <c r="E184" s="35"/>
      <c r="F184" s="36">
        <f>SUM(F175:F183)</f>
        <v>0</v>
      </c>
      <c r="G184" s="36">
        <f t="shared" ref="G184:J184" si="80">SUM(G175:G183)</f>
        <v>0</v>
      </c>
      <c r="H184" s="36">
        <f t="shared" si="80"/>
        <v>0</v>
      </c>
      <c r="I184" s="36">
        <f t="shared" si="80"/>
        <v>0</v>
      </c>
      <c r="J184" s="36">
        <f t="shared" si="80"/>
        <v>0</v>
      </c>
      <c r="K184" s="37"/>
      <c r="L184" s="36">
        <f t="shared" ref="L184" si="81">SUM(L175:L183)</f>
        <v>0</v>
      </c>
    </row>
    <row r="185" spans="1:12" ht="15" thickBot="1" x14ac:dyDescent="0.3">
      <c r="A185" s="41">
        <f>A166</f>
        <v>2</v>
      </c>
      <c r="B185" s="42">
        <f>B166</f>
        <v>4</v>
      </c>
      <c r="C185" s="56" t="s">
        <v>44</v>
      </c>
      <c r="D185" s="57"/>
      <c r="E185" s="43"/>
      <c r="F185" s="44">
        <f>F174+F184</f>
        <v>500</v>
      </c>
      <c r="G185" s="44">
        <f t="shared" ref="G185" si="82">G174+G184</f>
        <v>17.16</v>
      </c>
      <c r="H185" s="44">
        <f t="shared" ref="H185" si="83">H174+H184</f>
        <v>18.89</v>
      </c>
      <c r="I185" s="44">
        <f t="shared" ref="I185" si="84">I174+I184</f>
        <v>78.59</v>
      </c>
      <c r="J185" s="44">
        <f t="shared" ref="J185:L185" si="85">J174+J184</f>
        <v>577.98</v>
      </c>
      <c r="K185" s="44"/>
      <c r="L185" s="44">
        <f t="shared" si="85"/>
        <v>111.51</v>
      </c>
    </row>
    <row r="186" spans="1:12" ht="14.4" x14ac:dyDescent="0.3">
      <c r="A186" s="16">
        <v>2</v>
      </c>
      <c r="B186" s="17">
        <v>5</v>
      </c>
      <c r="C186" s="18" t="s">
        <v>25</v>
      </c>
      <c r="D186" s="19" t="s">
        <v>26</v>
      </c>
      <c r="E186" s="20" t="s">
        <v>61</v>
      </c>
      <c r="F186" s="21">
        <v>170</v>
      </c>
      <c r="G186" s="21">
        <v>16.04</v>
      </c>
      <c r="H186" s="21">
        <v>23.56</v>
      </c>
      <c r="I186" s="21">
        <v>27.09</v>
      </c>
      <c r="J186" s="21">
        <v>299.68</v>
      </c>
      <c r="K186" s="22">
        <v>313</v>
      </c>
      <c r="L186" s="21">
        <v>52.01</v>
      </c>
    </row>
    <row r="187" spans="1:12" ht="14.4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28"/>
      <c r="K187" s="29"/>
      <c r="L187" s="28"/>
    </row>
    <row r="188" spans="1:12" ht="14.4" x14ac:dyDescent="0.3">
      <c r="A188" s="23"/>
      <c r="B188" s="24"/>
      <c r="C188" s="25"/>
      <c r="D188" s="30" t="s">
        <v>29</v>
      </c>
      <c r="E188" s="27" t="s">
        <v>47</v>
      </c>
      <c r="F188" s="28">
        <v>200</v>
      </c>
      <c r="G188" s="28">
        <v>0.1</v>
      </c>
      <c r="H188" s="28">
        <v>0</v>
      </c>
      <c r="I188" s="28">
        <v>15</v>
      </c>
      <c r="J188" s="28">
        <v>60.5</v>
      </c>
      <c r="K188" s="29">
        <v>493</v>
      </c>
      <c r="L188" s="28">
        <v>10</v>
      </c>
    </row>
    <row r="189" spans="1:12" ht="14.4" x14ac:dyDescent="0.3">
      <c r="A189" s="23"/>
      <c r="B189" s="24"/>
      <c r="C189" s="25"/>
      <c r="D189" s="30" t="s">
        <v>31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 x14ac:dyDescent="0.3">
      <c r="A190" s="23"/>
      <c r="B190" s="24"/>
      <c r="C190" s="25"/>
      <c r="D190" s="30" t="s">
        <v>34</v>
      </c>
      <c r="E190" s="27" t="s">
        <v>65</v>
      </c>
      <c r="F190" s="51">
        <v>100</v>
      </c>
      <c r="G190" s="51">
        <v>1.5</v>
      </c>
      <c r="H190" s="51">
        <v>0.5</v>
      </c>
      <c r="I190" s="51">
        <v>21</v>
      </c>
      <c r="J190" s="51">
        <v>96</v>
      </c>
      <c r="K190" s="52">
        <v>112</v>
      </c>
      <c r="L190" s="51">
        <v>12.5</v>
      </c>
    </row>
    <row r="191" spans="1:12" ht="14.4" x14ac:dyDescent="0.3">
      <c r="A191" s="23"/>
      <c r="B191" s="24"/>
      <c r="C191" s="25"/>
      <c r="D191" s="26" t="s">
        <v>62</v>
      </c>
      <c r="E191" s="27" t="s">
        <v>63</v>
      </c>
      <c r="F191" s="51">
        <v>50</v>
      </c>
      <c r="G191" s="51">
        <v>3.25</v>
      </c>
      <c r="H191" s="51">
        <v>2.2999999999999998</v>
      </c>
      <c r="I191" s="51">
        <v>29.41</v>
      </c>
      <c r="J191" s="51">
        <v>130.1</v>
      </c>
      <c r="K191" s="52">
        <v>570</v>
      </c>
      <c r="L191" s="51">
        <v>37</v>
      </c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.75" customHeight="1" x14ac:dyDescent="0.3">
      <c r="A193" s="31"/>
      <c r="B193" s="32"/>
      <c r="C193" s="33"/>
      <c r="D193" s="34" t="s">
        <v>35</v>
      </c>
      <c r="E193" s="35"/>
      <c r="F193" s="36">
        <f>SUM(F186:F192)</f>
        <v>520</v>
      </c>
      <c r="G193" s="36">
        <f t="shared" ref="G193:J193" si="86">SUM(G186:G192)</f>
        <v>20.89</v>
      </c>
      <c r="H193" s="36">
        <f t="shared" si="86"/>
        <v>26.36</v>
      </c>
      <c r="I193" s="36">
        <f t="shared" si="86"/>
        <v>92.5</v>
      </c>
      <c r="J193" s="36">
        <f t="shared" si="86"/>
        <v>586.28</v>
      </c>
      <c r="K193" s="37"/>
      <c r="L193" s="36">
        <f t="shared" ref="L193" si="87">SUM(L186:L192)</f>
        <v>111.50999999999999</v>
      </c>
    </row>
    <row r="194" spans="1:12" ht="14.4" x14ac:dyDescent="0.3">
      <c r="A194" s="38">
        <f>A186</f>
        <v>2</v>
      </c>
      <c r="B194" s="39">
        <f>B186</f>
        <v>5</v>
      </c>
      <c r="C194" s="40" t="s">
        <v>36</v>
      </c>
      <c r="D194" s="30" t="s">
        <v>37</v>
      </c>
      <c r="E194" s="27"/>
      <c r="F194" s="28"/>
      <c r="G194" s="28"/>
      <c r="H194" s="28"/>
      <c r="I194" s="28"/>
      <c r="J194" s="28"/>
      <c r="K194" s="29"/>
      <c r="L194" s="28"/>
    </row>
    <row r="195" spans="1:12" ht="14.4" x14ac:dyDescent="0.3">
      <c r="A195" s="23"/>
      <c r="B195" s="24"/>
      <c r="C195" s="25"/>
      <c r="D195" s="30" t="s">
        <v>38</v>
      </c>
      <c r="E195" s="27"/>
      <c r="F195" s="28"/>
      <c r="G195" s="28"/>
      <c r="H195" s="28"/>
      <c r="I195" s="28"/>
      <c r="J195" s="28"/>
      <c r="K195" s="29"/>
      <c r="L195" s="28"/>
    </row>
    <row r="196" spans="1:12" ht="14.4" x14ac:dyDescent="0.3">
      <c r="A196" s="23"/>
      <c r="B196" s="24"/>
      <c r="C196" s="25"/>
      <c r="D196" s="30" t="s">
        <v>39</v>
      </c>
      <c r="E196" s="27"/>
      <c r="F196" s="28"/>
      <c r="G196" s="28"/>
      <c r="H196" s="28"/>
      <c r="I196" s="28"/>
      <c r="J196" s="28"/>
      <c r="K196" s="29"/>
      <c r="L196" s="28"/>
    </row>
    <row r="197" spans="1:12" ht="14.4" x14ac:dyDescent="0.3">
      <c r="A197" s="23"/>
      <c r="B197" s="24"/>
      <c r="C197" s="25"/>
      <c r="D197" s="30" t="s">
        <v>40</v>
      </c>
      <c r="E197" s="27"/>
      <c r="F197" s="28"/>
      <c r="G197" s="28"/>
      <c r="H197" s="28"/>
      <c r="I197" s="28"/>
      <c r="J197" s="28"/>
      <c r="K197" s="29"/>
      <c r="L197" s="28"/>
    </row>
    <row r="198" spans="1:12" ht="14.4" x14ac:dyDescent="0.3">
      <c r="A198" s="23"/>
      <c r="B198" s="24"/>
      <c r="C198" s="25"/>
      <c r="D198" s="30" t="s">
        <v>41</v>
      </c>
      <c r="E198" s="27"/>
      <c r="F198" s="28"/>
      <c r="G198" s="28"/>
      <c r="H198" s="28"/>
      <c r="I198" s="28"/>
      <c r="J198" s="28"/>
      <c r="K198" s="29"/>
      <c r="L198" s="28"/>
    </row>
    <row r="199" spans="1:12" ht="14.4" x14ac:dyDescent="0.3">
      <c r="A199" s="23"/>
      <c r="B199" s="24"/>
      <c r="C199" s="25"/>
      <c r="D199" s="30" t="s">
        <v>42</v>
      </c>
      <c r="E199" s="27"/>
      <c r="F199" s="28"/>
      <c r="G199" s="28"/>
      <c r="H199" s="28"/>
      <c r="I199" s="28"/>
      <c r="J199" s="28"/>
      <c r="K199" s="29"/>
      <c r="L199" s="28"/>
    </row>
    <row r="200" spans="1:12" ht="14.4" x14ac:dyDescent="0.3">
      <c r="A200" s="23"/>
      <c r="B200" s="24"/>
      <c r="C200" s="25"/>
      <c r="D200" s="30" t="s">
        <v>43</v>
      </c>
      <c r="E200" s="27"/>
      <c r="F200" s="28"/>
      <c r="G200" s="28"/>
      <c r="H200" s="28"/>
      <c r="I200" s="28"/>
      <c r="J200" s="28"/>
      <c r="K200" s="29"/>
      <c r="L200" s="28"/>
    </row>
    <row r="201" spans="1:12" ht="14.4" x14ac:dyDescent="0.3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</row>
    <row r="202" spans="1:12" ht="14.4" x14ac:dyDescent="0.3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4.4" x14ac:dyDescent="0.3">
      <c r="A203" s="31"/>
      <c r="B203" s="32"/>
      <c r="C203" s="33"/>
      <c r="D203" s="34" t="s">
        <v>35</v>
      </c>
      <c r="E203" s="35"/>
      <c r="F203" s="36">
        <f>SUM(F194:F202)</f>
        <v>0</v>
      </c>
      <c r="G203" s="36">
        <f t="shared" ref="G203:J203" si="88">SUM(G194:G202)</f>
        <v>0</v>
      </c>
      <c r="H203" s="36">
        <f t="shared" si="88"/>
        <v>0</v>
      </c>
      <c r="I203" s="36">
        <f t="shared" si="88"/>
        <v>0</v>
      </c>
      <c r="J203" s="36">
        <f t="shared" si="88"/>
        <v>0</v>
      </c>
      <c r="K203" s="37"/>
      <c r="L203" s="36">
        <f t="shared" ref="L203" si="89">SUM(L194:L202)</f>
        <v>0</v>
      </c>
    </row>
    <row r="204" spans="1:12" ht="15" thickBot="1" x14ac:dyDescent="0.3">
      <c r="A204" s="41">
        <f>A186</f>
        <v>2</v>
      </c>
      <c r="B204" s="42">
        <f>B186</f>
        <v>5</v>
      </c>
      <c r="C204" s="56" t="s">
        <v>44</v>
      </c>
      <c r="D204" s="57"/>
      <c r="E204" s="43"/>
      <c r="F204" s="44">
        <f>F193+F203</f>
        <v>520</v>
      </c>
      <c r="G204" s="44">
        <f t="shared" ref="G204" si="90">G193+G203</f>
        <v>20.89</v>
      </c>
      <c r="H204" s="44">
        <f t="shared" ref="H204" si="91">H193+H203</f>
        <v>26.36</v>
      </c>
      <c r="I204" s="44">
        <f t="shared" ref="I204" si="92">I193+I203</f>
        <v>92.5</v>
      </c>
      <c r="J204" s="44">
        <f t="shared" ref="J204:L204" si="93">J193+J203</f>
        <v>586.28</v>
      </c>
      <c r="K204" s="44"/>
      <c r="L204" s="44">
        <f t="shared" si="93"/>
        <v>111.50999999999999</v>
      </c>
    </row>
    <row r="205" spans="1:12" ht="13.8" thickBot="1" x14ac:dyDescent="0.3">
      <c r="A205" s="48"/>
      <c r="B205" s="49"/>
      <c r="C205" s="58" t="s">
        <v>64</v>
      </c>
      <c r="D205" s="58"/>
      <c r="E205" s="58"/>
      <c r="F205" s="50">
        <f>(F25+F45+F65+F85+F105+F125+F145+F165+F185+F204)/(IF(F25=0,0,1)+IF(F45=0,0,1)+IF(F65=0,0,1)+IF(F85=0,0,1)+IF(F105=0,0,1)+IF(F125=0,0,1)+IF(F145=0,0,1)+IF(F165=0,0,1)+IF(F185=0,0,1)+IF(F204=0,0,1))</f>
        <v>516</v>
      </c>
      <c r="G205" s="50">
        <f t="shared" ref="G205:J205" si="94">(G25+G45+G65+G85+G105+G125+G145+G165+G185+G204)/(IF(G25=0,0,1)+IF(G45=0,0,1)+IF(G65=0,0,1)+IF(G85=0,0,1)+IF(G105=0,0,1)+IF(G125=0,0,1)+IF(G145=0,0,1)+IF(G165=0,0,1)+IF(G185=0,0,1)+IF(G204=0,0,1))</f>
        <v>19.389999999999997</v>
      </c>
      <c r="H205" s="50">
        <f t="shared" si="94"/>
        <v>19.699000000000002</v>
      </c>
      <c r="I205" s="50">
        <f t="shared" si="94"/>
        <v>78.272999999999996</v>
      </c>
      <c r="J205" s="50">
        <f t="shared" si="94"/>
        <v>563.077</v>
      </c>
      <c r="K205" s="50"/>
      <c r="L205" s="50">
        <f t="shared" ref="L205" si="95">(L25+L45+L65+L85+L105+L125+L145+L165+L185+L204)/(IF(L25=0,0,1)+IF(L45=0,0,1)+IF(L65=0,0,1)+IF(L85=0,0,1)+IF(L105=0,0,1)+IF(L125=0,0,1)+IF(L145=0,0,1)+IF(L165=0,0,1)+IF(L185=0,0,1)+IF(L204=0,0,1))</f>
        <v>111.50999999999999</v>
      </c>
    </row>
  </sheetData>
  <mergeCells count="14">
    <mergeCell ref="C85:D85"/>
    <mergeCell ref="C105:D105"/>
    <mergeCell ref="C25:D25"/>
    <mergeCell ref="C205:E205"/>
    <mergeCell ref="C204:D204"/>
    <mergeCell ref="C125:D125"/>
    <mergeCell ref="C145:D145"/>
    <mergeCell ref="C165:D165"/>
    <mergeCell ref="C185:D185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" sqref="C6"/>
    </sheetView>
  </sheetViews>
  <sheetFormatPr defaultRowHeight="13.2" x14ac:dyDescent="0.25"/>
  <cols>
    <col min="1" max="4" width="9.3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dcterms:created xsi:type="dcterms:W3CDTF">2023-10-13T09:29:40Z</dcterms:created>
  <dcterms:modified xsi:type="dcterms:W3CDTF">2026-01-11T14:17:59Z</dcterms:modified>
  <cp:category/>
</cp:coreProperties>
</file>